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Users/jayholden/Library/CloudStorage/GoogleDrive-jay@matchstic.com/My Drive/Operations/Marketing/Inbound Content/Employer Branding - Pillar/Offers/Matchstic HR Leaders Employer Branding Toolkit/"/>
    </mc:Choice>
  </mc:AlternateContent>
  <xr:revisionPtr revIDLastSave="0" documentId="13_ncr:1_{39B89C76-3DF0-0B4A-A106-E81230365E97}" xr6:coauthVersionLast="47" xr6:coauthVersionMax="47" xr10:uidLastSave="{00000000-0000-0000-0000-000000000000}"/>
  <bookViews>
    <workbookView xWindow="0" yWindow="760" windowWidth="30240" windowHeight="18880" xr2:uid="{00000000-000D-0000-FFFF-FFFF00000000}"/>
  </bookViews>
  <sheets>
    <sheet name="Instructions (Start Here) " sheetId="1" r:id="rId1"/>
    <sheet name="ROI Worksheet (Step 1)" sheetId="2" r:id="rId2"/>
    <sheet name="Hiring Expenses Worksheet (opti" sheetId="3" r:id="rId3"/>
    <sheet name="Employee Branding ROI Summary ("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4" l="1"/>
  <c r="C21" i="3"/>
  <c r="J12" i="3"/>
  <c r="F27" i="2" s="1"/>
  <c r="J10" i="3"/>
  <c r="I10" i="3"/>
  <c r="H10" i="3"/>
  <c r="G10" i="3"/>
  <c r="F10" i="3"/>
  <c r="E10" i="3"/>
  <c r="D10" i="3"/>
  <c r="C10" i="3"/>
  <c r="C74" i="2"/>
  <c r="G68" i="2"/>
  <c r="E13" i="4" s="1"/>
  <c r="G49" i="2"/>
  <c r="G55" i="2" s="1"/>
  <c r="E9" i="4" s="1"/>
  <c r="G45" i="2"/>
  <c r="E7" i="4" s="1"/>
  <c r="D23" i="1"/>
  <c r="G29" i="2" l="1"/>
  <c r="G26" i="2"/>
  <c r="G35" i="2" s="1"/>
  <c r="E5" i="4" s="1"/>
  <c r="E11" i="4" s="1"/>
  <c r="E16"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7" authorId="0" shapeId="0" xr:uid="{00000000-0006-0000-0100-000001000000}">
      <text>
        <r>
          <rPr>
            <sz val="10"/>
            <color rgb="FF000000"/>
            <rFont val="Arial"/>
            <scheme val="minor"/>
          </rPr>
          <t>Use the optional Hiring Expenses Worksheet or directly enter an amount here.</t>
        </r>
      </text>
    </comment>
    <comment ref="H71" authorId="0" shapeId="0" xr:uid="{00000000-0006-0000-0100-000002000000}">
      <text>
        <r>
          <rPr>
            <sz val="10"/>
            <color rgb="FF000000"/>
            <rFont val="Arial"/>
            <scheme val="minor"/>
          </rPr>
          <t>Results are estimates only. ROI from employer branding efforts can vary and may take 12–24 months to fully materialize. Use this tool for directional planning, not as a guarantee of return.</t>
        </r>
      </text>
    </comment>
  </commentList>
</comments>
</file>

<file path=xl/sharedStrings.xml><?xml version="1.0" encoding="utf-8"?>
<sst xmlns="http://schemas.openxmlformats.org/spreadsheetml/2006/main" count="101" uniqueCount="83">
  <si>
    <t>Employer Branding Project</t>
  </si>
  <si>
    <t>Return on Investment (ROI) Calculator</t>
  </si>
  <si>
    <t>Start Here</t>
  </si>
  <si>
    <t>ROI Worksheet</t>
  </si>
  <si>
    <t>ROI Summary</t>
  </si>
  <si>
    <t>^^^^^</t>
  </si>
  <si>
    <t>Enter your data</t>
  </si>
  <si>
    <t>Read results</t>
  </si>
  <si>
    <t>"The financial impact of employer brand improvements can have a transformative effect."</t>
  </si>
  <si>
    <t>- Tracy Clark, Brand Strategy Director, Matchstic</t>
  </si>
  <si>
    <t>This calculator is provided for informational and planning purposes only. The inputs and results do not guarantee specific outcomes or financial returns. Employer branding initiatives often involve complex cultural, strategic, and operational variables that may take 9–12 months to implement, with measurable impact potentially taking an additional 12 months or more to materialize. Actual return on investment (ROI) can vary significantly based on organizational size, industry, market conditions, and internal adoption. We recommend using this tool as a directional estimate and consulting with a qualified advisor to evaluate the full scope and implications of an employer branding investment.</t>
  </si>
  <si>
    <t>Return on Investment (ROI) Calculator Worksheet</t>
  </si>
  <si>
    <t>[Default numbers represent the typical hospital facility in the United States]</t>
  </si>
  <si>
    <t>Enter Your Amounts Below</t>
  </si>
  <si>
    <t>Assumptions</t>
  </si>
  <si>
    <t>Annual Hiring Volume</t>
  </si>
  <si>
    <t>edit</t>
  </si>
  <si>
    <t>How many people you hire per year.</t>
  </si>
  <si>
    <t>Burdened Average Annual Wages per Employee</t>
  </si>
  <si>
    <t>Annual Salary + Benefits, tax, etc.</t>
  </si>
  <si>
    <t>Number of HR Full-Time Equivalents in Recruiting Roles</t>
  </si>
  <si>
    <t>How many full-time + any fractional efforts.</t>
  </si>
  <si>
    <t>Average Hours of Training per New Hire</t>
  </si>
  <si>
    <t>Hours spent in orientation and training that isn't considered "on-the-job" training.</t>
  </si>
  <si>
    <t>Average Manager Effort</t>
  </si>
  <si>
    <t>Average hours spent by managers in recruiting and training per new hire.</t>
  </si>
  <si>
    <t>Estimated Cost of Staff Turnover</t>
  </si>
  <si>
    <t>It is typical to lose a minimum of 50% of a position's salary in opportunity costs.</t>
  </si>
  <si>
    <t>Factor 1: Reduced Hiring Costs</t>
  </si>
  <si>
    <t>Average Cost to Hire (Before)</t>
  </si>
  <si>
    <t>per hire</t>
  </si>
  <si>
    <t>This includes expenses related to recruiting, such as advertising job postings, recruiter fees, and interviewing time. Divided by the number of people you hired during the lookback period.</t>
  </si>
  <si>
    <t>Estimated yearly recruiting expense</t>
  </si>
  <si>
    <t>Click here for Expense Worksheet</t>
  </si>
  <si>
    <t>Average Cost to Hire (After)</t>
  </si>
  <si>
    <t>This one is calculated for you! It is based on the change in staff turnover.</t>
  </si>
  <si>
    <t>Additional Hiring Savings</t>
  </si>
  <si>
    <t>Estimate any additional savings or set to zero.</t>
  </si>
  <si>
    <t>Yearly Hiring Costs Reduced by</t>
  </si>
  <si>
    <t>Factor 2: Estimate Improved Retention Savings</t>
  </si>
  <si>
    <t>Annual Staff Turnover Rate (Before)</t>
  </si>
  <si>
    <t>The percentage of employees leaving each year before improving the employer brand.</t>
  </si>
  <si>
    <t>Annual Staff Turnover Rate (After)</t>
  </si>
  <si>
    <t>Expected percentage after the improvement.</t>
  </si>
  <si>
    <t>Estimated Retention Savings</t>
  </si>
  <si>
    <t>Factor 3: Increased Productivity</t>
  </si>
  <si>
    <t>Average Revenue Per Employee (Before)</t>
  </si>
  <si>
    <t>This can be derived from your total revenue divided by the number of employees or a calculated Full-Time Equivalent (FTE) you already have on hand. Assumed to be 2 times the average salary.</t>
  </si>
  <si>
    <t>Expected Increase in Productivity</t>
  </si>
  <si>
    <t>This can be an estimated percentage increase due to higher engagement and better alignment with company goals.</t>
  </si>
  <si>
    <t>Estimated Increase in Productivity</t>
  </si>
  <si>
    <t>Factor 4: Employer Brand Costs</t>
  </si>
  <si>
    <t>Employer Branding Costs</t>
  </si>
  <si>
    <t>Creating or updating of an employer brand strategy and system can take several forms. Build an RFP and get quotes. Estimate with a free consultation.</t>
  </si>
  <si>
    <t>External Marketing</t>
  </si>
  <si>
    <t>Only include the spend you plan beyond your existing budget.</t>
  </si>
  <si>
    <t>Internal Marketing</t>
  </si>
  <si>
    <t>Include additional spend on retention and internal communication activities.</t>
  </si>
  <si>
    <t>Estimated Employer Brand Costs</t>
  </si>
  <si>
    <t>🔢 Calculate Total</t>
  </si>
  <si>
    <t>Your Hiring Costs Worksheet</t>
  </si>
  <si>
    <t>Use the calculated figures or feel free to change the $ values in either row to arrive at your total. The total will automatically transfer back to the worksheet.</t>
  </si>
  <si>
    <t>Job Posting Advertisements</t>
  </si>
  <si>
    <t>Recruiter Fees</t>
  </si>
  <si>
    <t>Internal Recruiting Staff Time</t>
  </si>
  <si>
    <t>Department Manager Effort</t>
  </si>
  <si>
    <t>Sign-on Bonuses</t>
  </si>
  <si>
    <t>Background Checks and Health Screenings</t>
  </si>
  <si>
    <t>Orientation and Training</t>
  </si>
  <si>
    <t>Miscellaneous Costs (testing, relocation, etc.)</t>
  </si>
  <si>
    <t>Average cost per employee</t>
  </si>
  <si>
    <t>Calculated</t>
  </si>
  <si>
    <t>Estimated Yearly Costs</t>
  </si>
  <si>
    <t>It is typical for employers to spend between $300-$1500 per job posting on advertising. Multiply your yearly number of postings by $300 for a conservative estimate.</t>
  </si>
  <si>
    <t>This can include LinkedIn Recruiter, other recruitment platform expenses, or fees paid to recruitment agencies</t>
  </si>
  <si>
    <t>Salary spent on recruitment by HR department employees. Average Salary is assumed.</t>
  </si>
  <si>
    <t>Time managers spend hiring &amp; training new hires</t>
  </si>
  <si>
    <t>TOTAL</t>
  </si>
  <si>
    <t>Back to ROI Worksheet</t>
  </si>
  <si>
    <t>Total Return on Investment for Improvements to our Employer Brand</t>
  </si>
  <si>
    <t>Ongoing Yearly ROI</t>
  </si>
  <si>
    <t>One Year Post Launch Total ROI</t>
  </si>
  <si>
    <t>HR Leaders' Employer Branding Toolkit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</si>
</sst>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
    <numFmt numFmtId="165" formatCode="&quot;$&quot;#,##0"/>
    <numFmt numFmtId="166" formatCode="#,##0.0"/>
    <numFmt numFmtId="167" formatCode="0.0%"/>
  </numFmts>
  <fonts count="35" x14ac:knownFonts="1">
    <font>
      <sz val="10"/>
      <color rgb="FF000000"/>
      <name val="Arial"/>
      <scheme val="minor"/>
    </font>
    <font>
      <sz val="10"/>
      <color theme="1"/>
      <name val="Arial"/>
      <family val="2"/>
    </font>
    <font>
      <b/>
      <sz val="19"/>
      <color rgb="FFE11B22"/>
      <name val="Arial"/>
      <family val="2"/>
    </font>
    <font>
      <b/>
      <sz val="12"/>
      <color rgb="FF2DA2D8"/>
      <name val="Arial"/>
      <family val="2"/>
    </font>
    <font>
      <b/>
      <sz val="13"/>
      <color rgb="FF2DA2D8"/>
      <name val="Arial"/>
      <family val="2"/>
    </font>
    <font>
      <b/>
      <sz val="10"/>
      <color rgb="FFFFFFFF"/>
      <name val="Arial"/>
      <family val="2"/>
    </font>
    <font>
      <sz val="24"/>
      <color theme="1"/>
      <name val="Arial"/>
      <family val="2"/>
    </font>
    <font>
      <i/>
      <sz val="12"/>
      <color theme="1"/>
      <name val="Arial"/>
      <family val="2"/>
    </font>
    <font>
      <i/>
      <sz val="9"/>
      <color theme="1"/>
      <name val="Arial"/>
      <family val="2"/>
    </font>
    <font>
      <sz val="10"/>
      <color theme="1"/>
      <name val="Arial"/>
      <family val="2"/>
      <scheme val="minor"/>
    </font>
    <font>
      <i/>
      <sz val="10"/>
      <color theme="1"/>
      <name val="Arial"/>
      <family val="2"/>
    </font>
    <font>
      <b/>
      <sz val="11"/>
      <color rgb="FF2DA2D8"/>
      <name val="Arial"/>
      <family val="2"/>
    </font>
    <font>
      <b/>
      <sz val="14"/>
      <color rgb="FFE11B22"/>
      <name val="Arial"/>
      <family val="2"/>
    </font>
    <font>
      <b/>
      <sz val="14"/>
      <color rgb="FF2DA2D8"/>
      <name val="Arial"/>
      <family val="2"/>
    </font>
    <font>
      <i/>
      <sz val="10"/>
      <color rgb="FF2DA2D8"/>
      <name val="Arial"/>
      <family val="2"/>
    </font>
    <font>
      <sz val="10"/>
      <color rgb="FF2DA2D8"/>
      <name val="Arial"/>
      <family val="2"/>
    </font>
    <font>
      <sz val="8"/>
      <color theme="1"/>
      <name val="Arial"/>
      <family val="2"/>
    </font>
    <font>
      <sz val="11"/>
      <color rgb="FF2DA2D8"/>
      <name val="Arial"/>
      <family val="2"/>
    </font>
    <font>
      <sz val="10"/>
      <color rgb="FFFFFFFF"/>
      <name val="Arial"/>
      <family val="2"/>
    </font>
    <font>
      <sz val="11"/>
      <color theme="4"/>
      <name val="Arial"/>
      <family val="2"/>
    </font>
    <font>
      <sz val="9"/>
      <color theme="0"/>
      <name val="Arial"/>
      <family val="2"/>
    </font>
    <font>
      <b/>
      <sz val="14"/>
      <color theme="0"/>
      <name val="Arial"/>
      <family val="2"/>
    </font>
    <font>
      <b/>
      <sz val="12"/>
      <color rgb="FF4285F4"/>
      <name val="Arial"/>
      <family val="2"/>
    </font>
    <font>
      <b/>
      <sz val="11"/>
      <color rgb="FF4285F4"/>
      <name val="Arial"/>
      <family val="2"/>
    </font>
    <font>
      <sz val="15"/>
      <color rgb="FFFFFFFF"/>
      <name val="Arial"/>
      <family val="2"/>
    </font>
    <font>
      <b/>
      <sz val="14"/>
      <color rgb="FFFFFFFF"/>
      <name val="Arial"/>
      <family val="2"/>
    </font>
    <font>
      <b/>
      <sz val="9"/>
      <color rgb="FFFFFFFF"/>
      <name val="Arial"/>
      <family val="2"/>
    </font>
    <font>
      <b/>
      <sz val="24"/>
      <color rgb="FFE11B22"/>
      <name val="Arial"/>
      <family val="2"/>
    </font>
    <font>
      <b/>
      <sz val="20"/>
      <color rgb="FFFFFFFF"/>
      <name val="Arial"/>
      <family val="2"/>
    </font>
    <font>
      <b/>
      <sz val="18"/>
      <color rgb="FFFFFFFF"/>
      <name val="Arial"/>
      <family val="2"/>
    </font>
    <font>
      <sz val="15"/>
      <color theme="1"/>
      <name val="Arial"/>
      <family val="2"/>
    </font>
    <font>
      <sz val="20"/>
      <color theme="1"/>
      <name val="Arial"/>
      <family val="2"/>
    </font>
    <font>
      <b/>
      <sz val="16"/>
      <color rgb="FFFFFFFF"/>
      <name val="Arial"/>
      <family val="2"/>
    </font>
    <font>
      <b/>
      <sz val="30"/>
      <color rgb="FFFF0000"/>
      <name val="Arial"/>
      <family val="2"/>
      <scheme val="major"/>
    </font>
    <font>
      <b/>
      <sz val="16"/>
      <color rgb="FFFF0000"/>
      <name val="Arial"/>
      <family val="2"/>
      <scheme val="major"/>
    </font>
  </fonts>
  <fills count="7">
    <fill>
      <patternFill patternType="none"/>
    </fill>
    <fill>
      <patternFill patternType="gray125"/>
    </fill>
    <fill>
      <patternFill patternType="solid">
        <fgColor rgb="FFFFFFFF"/>
        <bgColor rgb="FFFFFFFF"/>
      </patternFill>
    </fill>
    <fill>
      <patternFill patternType="solid">
        <fgColor rgb="FFE11B22"/>
        <bgColor rgb="FFE11B22"/>
      </patternFill>
    </fill>
    <fill>
      <patternFill patternType="solid">
        <fgColor rgb="FF2DA2D8"/>
        <bgColor rgb="FF2DA2D8"/>
      </patternFill>
    </fill>
    <fill>
      <patternFill patternType="solid">
        <fgColor rgb="FFB6E2F6"/>
        <bgColor rgb="FFB6E2F6"/>
      </patternFill>
    </fill>
    <fill>
      <patternFill patternType="solid">
        <fgColor theme="0"/>
        <bgColor theme="0"/>
      </patternFill>
    </fill>
  </fills>
  <borders count="5">
    <border>
      <left/>
      <right/>
      <top/>
      <bottom/>
      <diagonal/>
    </border>
    <border>
      <left style="medium">
        <color rgb="FF2DA2D8"/>
      </left>
      <right style="medium">
        <color rgb="FF2DA2D8"/>
      </right>
      <top style="medium">
        <color rgb="FF2DA2D8"/>
      </top>
      <bottom style="medium">
        <color rgb="FF2DA2D8"/>
      </bottom>
      <diagonal/>
    </border>
    <border>
      <left style="medium">
        <color rgb="FF2DA2D8"/>
      </left>
      <right style="medium">
        <color rgb="FF2DA2D8"/>
      </right>
      <top style="medium">
        <color rgb="FF2DA2D8"/>
      </top>
      <bottom/>
      <diagonal/>
    </border>
    <border>
      <left style="medium">
        <color rgb="FF2DA2D8"/>
      </left>
      <right style="medium">
        <color rgb="FF2DA2D8"/>
      </right>
      <top/>
      <bottom style="medium">
        <color rgb="FF2DA2D8"/>
      </bottom>
      <diagonal/>
    </border>
    <border>
      <left/>
      <right/>
      <top style="thick">
        <color rgb="FF000000"/>
      </top>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3" fillId="2" borderId="0" xfId="0" applyFont="1" applyFill="1"/>
    <xf numFmtId="0" fontId="4" fillId="2" borderId="0" xfId="0" applyFont="1" applyFill="1"/>
    <xf numFmtId="0" fontId="5" fillId="3" borderId="0" xfId="0" applyFont="1" applyFill="1" applyAlignment="1">
      <alignment horizontal="center" vertical="center"/>
    </xf>
    <xf numFmtId="0" fontId="6" fillId="2" borderId="0" xfId="0" applyFont="1" applyFill="1" applyAlignment="1">
      <alignment horizontal="center" vertical="center"/>
    </xf>
    <xf numFmtId="0" fontId="1" fillId="2" borderId="0" xfId="0" applyFont="1" applyFill="1" applyAlignment="1">
      <alignment horizontal="center"/>
    </xf>
    <xf numFmtId="0" fontId="8" fillId="2" borderId="0" xfId="0" applyFont="1" applyFill="1" applyAlignment="1">
      <alignment vertical="top" wrapText="1"/>
    </xf>
    <xf numFmtId="164" fontId="9" fillId="2" borderId="0" xfId="0" applyNumberFormat="1" applyFont="1" applyFill="1"/>
    <xf numFmtId="0" fontId="10" fillId="2" borderId="0" xfId="0" applyFont="1" applyFill="1"/>
    <xf numFmtId="0" fontId="11" fillId="2" borderId="1" xfId="0" applyFont="1" applyFill="1" applyBorder="1" applyAlignment="1">
      <alignment horizontal="center" wrapText="1"/>
    </xf>
    <xf numFmtId="0" fontId="12" fillId="2" borderId="0" xfId="0" applyFont="1" applyFill="1"/>
    <xf numFmtId="0" fontId="13" fillId="2" borderId="1" xfId="0" applyFont="1" applyFill="1" applyBorder="1" applyAlignment="1">
      <alignment horizontal="right" vertical="center" wrapText="1"/>
    </xf>
    <xf numFmtId="0" fontId="14" fillId="2" borderId="0" xfId="0" applyFont="1" applyFill="1" applyAlignment="1">
      <alignment vertical="center"/>
    </xf>
    <xf numFmtId="0" fontId="8" fillId="2" borderId="0" xfId="0" applyFont="1" applyFill="1"/>
    <xf numFmtId="0" fontId="1" fillId="2" borderId="0" xfId="0" applyFont="1" applyFill="1" applyAlignment="1">
      <alignment vertical="center"/>
    </xf>
    <xf numFmtId="0" fontId="15" fillId="2" borderId="0" xfId="0" applyFont="1" applyFill="1"/>
    <xf numFmtId="165" fontId="13" fillId="2" borderId="1" xfId="0" applyNumberFormat="1" applyFont="1" applyFill="1" applyBorder="1" applyAlignment="1">
      <alignment horizontal="right" vertical="center" wrapText="1"/>
    </xf>
    <xf numFmtId="166" fontId="13" fillId="2" borderId="1" xfId="0" applyNumberFormat="1" applyFont="1" applyFill="1" applyBorder="1" applyAlignment="1">
      <alignment horizontal="right" vertical="center" wrapText="1"/>
    </xf>
    <xf numFmtId="9" fontId="13" fillId="2" borderId="1" xfId="0" applyNumberFormat="1" applyFont="1" applyFill="1" applyBorder="1" applyAlignment="1">
      <alignment horizontal="right" vertical="center" wrapText="1"/>
    </xf>
    <xf numFmtId="165" fontId="13" fillId="2" borderId="0" xfId="0" applyNumberFormat="1" applyFont="1" applyFill="1" applyAlignment="1">
      <alignment vertical="center"/>
    </xf>
    <xf numFmtId="0" fontId="16" fillId="2" borderId="0" xfId="0" applyFont="1" applyFill="1" applyAlignment="1">
      <alignment horizontal="right" vertical="center" wrapText="1"/>
    </xf>
    <xf numFmtId="165" fontId="17" fillId="2" borderId="2" xfId="0" applyNumberFormat="1" applyFont="1" applyFill="1" applyBorder="1" applyAlignment="1">
      <alignment horizontal="center" vertical="center"/>
    </xf>
    <xf numFmtId="0" fontId="18" fillId="4" borderId="3" xfId="0" applyFont="1" applyFill="1" applyBorder="1" applyAlignment="1">
      <alignment horizontal="center" vertical="top" wrapText="1"/>
    </xf>
    <xf numFmtId="0" fontId="16" fillId="2" borderId="0" xfId="0" applyFont="1" applyFill="1" applyAlignment="1">
      <alignment horizontal="right" wrapText="1"/>
    </xf>
    <xf numFmtId="167" fontId="19" fillId="2" borderId="0" xfId="0" applyNumberFormat="1" applyFont="1" applyFill="1" applyAlignment="1">
      <alignment horizontal="center" vertical="center"/>
    </xf>
    <xf numFmtId="0" fontId="20" fillId="4" borderId="0" xfId="0" applyFont="1" applyFill="1" applyAlignment="1">
      <alignment horizontal="right" vertical="center" wrapText="1"/>
    </xf>
    <xf numFmtId="165" fontId="21" fillId="4" borderId="0" xfId="0" applyNumberFormat="1" applyFont="1" applyFill="1" applyAlignment="1">
      <alignment vertical="center"/>
    </xf>
    <xf numFmtId="167" fontId="13" fillId="2" borderId="1" xfId="0" applyNumberFormat="1" applyFont="1" applyFill="1" applyBorder="1" applyAlignment="1">
      <alignment horizontal="right" vertical="center" wrapText="1"/>
    </xf>
    <xf numFmtId="0" fontId="8" fillId="2" borderId="0" xfId="0" applyFont="1" applyFill="1" applyAlignment="1">
      <alignment vertical="top"/>
    </xf>
    <xf numFmtId="0" fontId="3" fillId="2" borderId="0" xfId="0" applyFont="1" applyFill="1" applyAlignment="1">
      <alignment wrapText="1"/>
    </xf>
    <xf numFmtId="0" fontId="22" fillId="2" borderId="0" xfId="0" applyFont="1" applyFill="1" applyAlignment="1">
      <alignment wrapText="1"/>
    </xf>
    <xf numFmtId="0" fontId="1" fillId="2" borderId="0" xfId="0" applyFont="1" applyFill="1" applyAlignment="1">
      <alignment wrapText="1"/>
    </xf>
    <xf numFmtId="0" fontId="4" fillId="2" borderId="0" xfId="0" applyFont="1" applyFill="1" applyAlignment="1">
      <alignment horizontal="right" wrapText="1"/>
    </xf>
    <xf numFmtId="165" fontId="13" fillId="2" borderId="1" xfId="0" applyNumberFormat="1" applyFont="1" applyFill="1" applyBorder="1" applyAlignment="1">
      <alignment horizontal="center" vertical="center" wrapText="1"/>
    </xf>
    <xf numFmtId="165" fontId="13" fillId="5" borderId="1" xfId="0" applyNumberFormat="1" applyFont="1" applyFill="1" applyBorder="1" applyAlignment="1">
      <alignment horizontal="center" vertical="center" wrapText="1"/>
    </xf>
    <xf numFmtId="0" fontId="13" fillId="2" borderId="0" xfId="0" applyFont="1" applyFill="1" applyAlignment="1">
      <alignment horizontal="right" vertical="center" wrapText="1"/>
    </xf>
    <xf numFmtId="0" fontId="23" fillId="2" borderId="0" xfId="0" applyFont="1" applyFill="1" applyAlignment="1">
      <alignment vertical="center" wrapText="1"/>
    </xf>
    <xf numFmtId="0" fontId="9" fillId="2" borderId="0" xfId="0" applyFont="1" applyFill="1"/>
    <xf numFmtId="0" fontId="24" fillId="4" borderId="0" xfId="0" applyFont="1" applyFill="1" applyAlignment="1">
      <alignment horizontal="right" vertical="center" wrapText="1"/>
    </xf>
    <xf numFmtId="165" fontId="25" fillId="4" borderId="0" xfId="0" applyNumberFormat="1" applyFont="1" applyFill="1" applyAlignment="1">
      <alignment horizontal="right" vertical="center"/>
    </xf>
    <xf numFmtId="0" fontId="26" fillId="3" borderId="0" xfId="0" applyFont="1" applyFill="1" applyAlignment="1">
      <alignment horizontal="center" vertical="center"/>
    </xf>
    <xf numFmtId="0" fontId="1" fillId="6" borderId="0" xfId="0" applyFont="1" applyFill="1" applyAlignment="1">
      <alignment wrapText="1"/>
    </xf>
    <xf numFmtId="0" fontId="12" fillId="6" borderId="0" xfId="0" applyFont="1" applyFill="1"/>
    <xf numFmtId="0" fontId="1" fillId="6" borderId="0" xfId="0" applyFont="1" applyFill="1"/>
    <xf numFmtId="0" fontId="9" fillId="6" borderId="0" xfId="0" applyFont="1" applyFill="1"/>
    <xf numFmtId="0" fontId="1" fillId="4" borderId="0" xfId="0" applyFont="1" applyFill="1" applyAlignment="1">
      <alignment wrapText="1"/>
    </xf>
    <xf numFmtId="0" fontId="1" fillId="4" borderId="0" xfId="0" applyFont="1" applyFill="1"/>
    <xf numFmtId="0" fontId="9" fillId="4" borderId="0" xfId="0" applyFont="1" applyFill="1"/>
    <xf numFmtId="165" fontId="28" fillId="4" borderId="0" xfId="0" applyNumberFormat="1" applyFont="1" applyFill="1" applyAlignment="1">
      <alignment vertical="center"/>
    </xf>
    <xf numFmtId="165" fontId="29" fillId="4" borderId="0" xfId="0" applyNumberFormat="1" applyFont="1" applyFill="1" applyAlignment="1">
      <alignment vertical="center"/>
    </xf>
    <xf numFmtId="0" fontId="30" fillId="4" borderId="0" xfId="0" applyFont="1" applyFill="1" applyAlignment="1">
      <alignment vertical="center" wrapText="1"/>
    </xf>
    <xf numFmtId="0" fontId="31" fillId="4" borderId="0" xfId="0" applyFont="1" applyFill="1"/>
    <xf numFmtId="165" fontId="28" fillId="4" borderId="0" xfId="0" applyNumberFormat="1" applyFont="1" applyFill="1" applyAlignment="1">
      <alignment horizontal="right" vertical="center"/>
    </xf>
    <xf numFmtId="165" fontId="29" fillId="4" borderId="0" xfId="0" applyNumberFormat="1" applyFont="1" applyFill="1" applyAlignment="1">
      <alignment horizontal="right" vertical="center"/>
    </xf>
    <xf numFmtId="0" fontId="1" fillId="4" borderId="0" xfId="0" applyFont="1" applyFill="1" applyAlignment="1">
      <alignment vertical="center"/>
    </xf>
    <xf numFmtId="0" fontId="1" fillId="4" borderId="4" xfId="0" applyFont="1" applyFill="1" applyBorder="1" applyAlignment="1">
      <alignment vertical="center"/>
    </xf>
    <xf numFmtId="164" fontId="9" fillId="6" borderId="0" xfId="0" applyNumberFormat="1" applyFont="1" applyFill="1"/>
    <xf numFmtId="0" fontId="8" fillId="6" borderId="0" xfId="0" applyFont="1" applyFill="1" applyAlignment="1">
      <alignment vertical="top" wrapText="1"/>
    </xf>
    <xf numFmtId="0" fontId="7" fillId="2" borderId="0" xfId="0" applyFont="1" applyFill="1" applyAlignment="1">
      <alignment wrapText="1"/>
    </xf>
    <xf numFmtId="0" fontId="0" fillId="0" borderId="0" xfId="0"/>
    <xf numFmtId="0" fontId="1" fillId="2" borderId="0" xfId="0" applyFont="1" applyFill="1" applyAlignment="1">
      <alignment horizontal="right"/>
    </xf>
    <xf numFmtId="0" fontId="8" fillId="2" borderId="0" xfId="0" applyFont="1" applyFill="1" applyAlignment="1">
      <alignment vertical="top" wrapText="1"/>
    </xf>
    <xf numFmtId="0" fontId="11" fillId="2" borderId="0" xfId="0" applyFont="1" applyFill="1" applyAlignment="1">
      <alignment vertical="center" wrapText="1"/>
    </xf>
    <xf numFmtId="0" fontId="10" fillId="2" borderId="0" xfId="0" applyFont="1" applyFill="1" applyAlignment="1">
      <alignment vertical="top" wrapText="1"/>
    </xf>
    <xf numFmtId="0" fontId="27" fillId="6" borderId="0" xfId="0" applyFont="1" applyFill="1" applyAlignment="1">
      <alignment horizontal="left" wrapText="1"/>
    </xf>
    <xf numFmtId="0" fontId="32" fillId="4" borderId="0" xfId="0" applyFont="1" applyFill="1" applyAlignment="1">
      <alignment horizontal="right" vertical="center" wrapText="1"/>
    </xf>
    <xf numFmtId="0" fontId="8" fillId="6" borderId="0" xfId="0" applyFont="1" applyFill="1" applyAlignment="1">
      <alignment vertical="top" wrapText="1"/>
    </xf>
    <xf numFmtId="0" fontId="33" fillId="0" borderId="0" xfId="0" applyFont="1"/>
    <xf numFmtId="0" fontId="34"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47625</xdr:colOff>
      <xdr:row>2</xdr:row>
      <xdr:rowOff>161925</xdr:rowOff>
    </xdr:from>
    <xdr:ext cx="2419350" cy="4000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314325</xdr:colOff>
      <xdr:row>2</xdr:row>
      <xdr:rowOff>161925</xdr:rowOff>
    </xdr:from>
    <xdr:ext cx="4733925" cy="3086100"/>
    <xdr:pic>
      <xdr:nvPicPr>
        <xdr:cNvPr id="3" name="image2.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98"/>
  <sheetViews>
    <sheetView showGridLines="0" tabSelected="1" workbookViewId="0">
      <selection activeCell="F28" sqref="F28"/>
    </sheetView>
  </sheetViews>
  <sheetFormatPr baseColWidth="10" defaultColWidth="12.6640625" defaultRowHeight="15.75" customHeight="1" x14ac:dyDescent="0.15"/>
  <cols>
    <col min="3" max="3" width="46.83203125" customWidth="1"/>
    <col min="4" max="4" width="15.1640625" customWidth="1"/>
    <col min="5" max="5" width="4.5" customWidth="1"/>
    <col min="6" max="6" width="14.33203125" customWidth="1"/>
    <col min="7" max="7" width="16.1640625" customWidth="1"/>
    <col min="8" max="8" width="6" customWidth="1"/>
  </cols>
  <sheetData>
    <row r="1" spans="1:26" ht="13" x14ac:dyDescent="0.15">
      <c r="A1" s="1"/>
      <c r="B1" s="1"/>
      <c r="C1" s="1"/>
      <c r="D1" s="1"/>
      <c r="E1" s="1"/>
      <c r="F1" s="1"/>
      <c r="G1" s="1"/>
      <c r="H1" s="1"/>
      <c r="I1" s="1"/>
      <c r="J1" s="1"/>
      <c r="K1" s="1"/>
      <c r="L1" s="1"/>
      <c r="M1" s="1"/>
      <c r="N1" s="1"/>
      <c r="O1" s="1"/>
      <c r="P1" s="1"/>
      <c r="Q1" s="1"/>
      <c r="R1" s="1"/>
      <c r="S1" s="1"/>
      <c r="T1" s="1"/>
      <c r="U1" s="1"/>
      <c r="V1" s="1"/>
      <c r="W1" s="1"/>
      <c r="X1" s="1"/>
      <c r="Y1" s="1"/>
      <c r="Z1" s="1"/>
    </row>
    <row r="2" spans="1:26" ht="13" x14ac:dyDescent="0.15">
      <c r="A2" s="1"/>
      <c r="B2" s="1"/>
      <c r="C2" s="1"/>
      <c r="D2" s="1"/>
      <c r="E2" s="1"/>
      <c r="F2" s="1"/>
      <c r="G2" s="1"/>
      <c r="H2" s="1"/>
      <c r="I2" s="1"/>
      <c r="J2" s="1"/>
      <c r="K2" s="1"/>
      <c r="L2" s="1"/>
      <c r="M2" s="1"/>
      <c r="N2" s="1"/>
      <c r="O2" s="1"/>
      <c r="P2" s="1"/>
      <c r="Q2" s="1"/>
      <c r="R2" s="1"/>
      <c r="S2" s="1"/>
      <c r="T2" s="1"/>
      <c r="U2" s="1"/>
      <c r="V2" s="1"/>
      <c r="W2" s="1"/>
      <c r="X2" s="1"/>
      <c r="Y2" s="1"/>
      <c r="Z2" s="1"/>
    </row>
    <row r="3" spans="1:26" ht="85.5" customHeight="1" x14ac:dyDescent="0.15">
      <c r="A3" s="1"/>
      <c r="B3" s="1"/>
      <c r="C3" s="1"/>
      <c r="D3" s="1"/>
      <c r="E3" s="1"/>
      <c r="F3" s="1"/>
      <c r="G3" s="1"/>
      <c r="H3" s="1"/>
      <c r="I3" s="1"/>
      <c r="J3" s="1"/>
      <c r="K3" s="1"/>
      <c r="L3" s="1"/>
      <c r="M3" s="1"/>
      <c r="N3" s="1"/>
      <c r="O3" s="1"/>
      <c r="P3" s="1"/>
      <c r="Q3" s="1"/>
      <c r="R3" s="1"/>
      <c r="S3" s="1"/>
      <c r="T3" s="1"/>
      <c r="U3" s="1"/>
      <c r="V3" s="1"/>
      <c r="W3" s="1"/>
      <c r="X3" s="1"/>
      <c r="Y3" s="1"/>
      <c r="Z3" s="1"/>
    </row>
    <row r="4" spans="1:26" ht="24" x14ac:dyDescent="0.25">
      <c r="A4" s="1"/>
      <c r="B4" s="1"/>
      <c r="C4" s="1"/>
      <c r="D4" s="2" t="s">
        <v>0</v>
      </c>
      <c r="E4" s="1"/>
      <c r="F4" s="1"/>
      <c r="G4" s="1"/>
      <c r="H4" s="1"/>
      <c r="I4" s="1"/>
      <c r="J4" s="1"/>
      <c r="K4" s="1"/>
      <c r="L4" s="3"/>
      <c r="M4" s="1"/>
      <c r="N4" s="1"/>
      <c r="O4" s="1"/>
      <c r="P4" s="1"/>
      <c r="Q4" s="1"/>
      <c r="R4" s="1"/>
      <c r="S4" s="1"/>
      <c r="T4" s="1"/>
      <c r="U4" s="1"/>
      <c r="V4" s="1"/>
      <c r="W4" s="1"/>
      <c r="X4" s="1"/>
      <c r="Y4" s="1"/>
      <c r="Z4" s="1"/>
    </row>
    <row r="5" spans="1:26" ht="24" x14ac:dyDescent="0.25">
      <c r="A5" s="1"/>
      <c r="B5" s="1"/>
      <c r="C5" s="1"/>
      <c r="D5" s="2" t="s">
        <v>1</v>
      </c>
      <c r="E5" s="1"/>
      <c r="F5" s="1"/>
      <c r="G5" s="1"/>
      <c r="H5" s="1"/>
      <c r="I5" s="1"/>
      <c r="J5" s="1"/>
      <c r="K5" s="1"/>
      <c r="L5" s="1"/>
      <c r="M5" s="1"/>
      <c r="N5" s="1"/>
      <c r="O5" s="1"/>
      <c r="P5" s="1"/>
      <c r="Q5" s="1"/>
      <c r="R5" s="1"/>
      <c r="S5" s="1"/>
      <c r="T5" s="1"/>
      <c r="U5" s="1"/>
      <c r="V5" s="1"/>
      <c r="W5" s="1"/>
      <c r="X5" s="1"/>
      <c r="Y5" s="1"/>
      <c r="Z5" s="1"/>
    </row>
    <row r="6" spans="1:26" ht="13" x14ac:dyDescent="0.15">
      <c r="A6" s="1"/>
      <c r="B6" s="1"/>
      <c r="C6" s="1"/>
      <c r="D6" s="1"/>
      <c r="E6" s="1"/>
      <c r="F6" s="1"/>
      <c r="G6" s="1"/>
      <c r="H6" s="1"/>
      <c r="I6" s="1"/>
      <c r="J6" s="1"/>
      <c r="K6" s="1"/>
      <c r="L6" s="1"/>
      <c r="M6" s="1"/>
      <c r="N6" s="1"/>
      <c r="O6" s="1"/>
      <c r="P6" s="1"/>
      <c r="Q6" s="1"/>
      <c r="R6" s="1"/>
      <c r="S6" s="1"/>
      <c r="T6" s="1"/>
      <c r="U6" s="1"/>
      <c r="V6" s="1"/>
      <c r="W6" s="1"/>
      <c r="X6" s="1"/>
      <c r="Y6" s="1"/>
      <c r="Z6" s="1"/>
    </row>
    <row r="7" spans="1:26" ht="17" x14ac:dyDescent="0.2">
      <c r="A7" s="1"/>
      <c r="B7" s="1"/>
      <c r="C7" s="1"/>
      <c r="D7" s="4" t="s">
        <v>2</v>
      </c>
      <c r="E7" s="1"/>
      <c r="F7" s="1"/>
      <c r="G7" s="1"/>
      <c r="H7" s="1"/>
      <c r="I7" s="1"/>
      <c r="J7" s="1"/>
      <c r="K7" s="1"/>
      <c r="L7" s="1"/>
      <c r="M7" s="1"/>
      <c r="N7" s="1"/>
      <c r="O7" s="1"/>
      <c r="P7" s="1"/>
      <c r="Q7" s="1"/>
      <c r="R7" s="1"/>
      <c r="S7" s="1"/>
      <c r="T7" s="1"/>
      <c r="U7" s="1"/>
      <c r="V7" s="1"/>
      <c r="W7" s="1"/>
      <c r="X7" s="1"/>
      <c r="Y7" s="1"/>
    </row>
    <row r="8" spans="1:26" ht="7.5" customHeight="1" x14ac:dyDescent="0.15">
      <c r="A8" s="1"/>
      <c r="B8" s="1"/>
      <c r="C8" s="1"/>
      <c r="D8" s="1"/>
      <c r="E8" s="1"/>
      <c r="F8" s="1"/>
      <c r="G8" s="1"/>
      <c r="H8" s="1"/>
      <c r="I8" s="1"/>
      <c r="J8" s="1"/>
      <c r="K8" s="1"/>
      <c r="L8" s="1"/>
      <c r="M8" s="1"/>
      <c r="N8" s="1"/>
      <c r="O8" s="1"/>
      <c r="P8" s="1"/>
      <c r="Q8" s="1"/>
      <c r="R8" s="1"/>
      <c r="S8" s="1"/>
      <c r="T8" s="1"/>
      <c r="U8" s="1"/>
      <c r="V8" s="1"/>
      <c r="W8" s="1"/>
      <c r="X8" s="1"/>
      <c r="Y8" s="1"/>
    </row>
    <row r="9" spans="1:26" ht="27" customHeight="1" x14ac:dyDescent="0.15">
      <c r="A9" s="1"/>
      <c r="B9" s="1"/>
      <c r="C9" s="1"/>
      <c r="D9" s="5" t="s">
        <v>3</v>
      </c>
      <c r="E9" s="1"/>
      <c r="F9" s="5" t="s">
        <v>4</v>
      </c>
      <c r="G9" s="1"/>
      <c r="H9" s="1"/>
      <c r="I9" s="1"/>
      <c r="J9" s="1"/>
      <c r="K9" s="1"/>
      <c r="L9" s="1"/>
      <c r="M9" s="1"/>
      <c r="N9" s="1"/>
      <c r="O9" s="1"/>
      <c r="P9" s="1"/>
      <c r="Q9" s="1"/>
      <c r="R9" s="1"/>
      <c r="S9" s="1"/>
      <c r="T9" s="1"/>
      <c r="U9" s="1"/>
      <c r="V9" s="1"/>
      <c r="W9" s="1"/>
      <c r="X9" s="1"/>
      <c r="Y9" s="1"/>
    </row>
    <row r="10" spans="1:26" ht="20.25" customHeight="1" x14ac:dyDescent="0.15">
      <c r="A10" s="1"/>
      <c r="B10" s="1"/>
      <c r="C10" s="1"/>
      <c r="D10" s="6" t="s">
        <v>5</v>
      </c>
      <c r="E10" s="1"/>
      <c r="F10" s="6" t="s">
        <v>5</v>
      </c>
      <c r="G10" s="1"/>
      <c r="H10" s="1"/>
      <c r="I10" s="1"/>
      <c r="J10" s="1"/>
      <c r="K10" s="1"/>
      <c r="L10" s="1"/>
      <c r="M10" s="1"/>
      <c r="N10" s="1"/>
      <c r="O10" s="1"/>
      <c r="P10" s="1"/>
      <c r="Q10" s="1"/>
      <c r="R10" s="1"/>
      <c r="S10" s="1"/>
      <c r="T10" s="1"/>
      <c r="U10" s="1"/>
      <c r="V10" s="1"/>
      <c r="W10" s="1"/>
      <c r="X10" s="1"/>
      <c r="Y10" s="1"/>
    </row>
    <row r="11" spans="1:26" ht="13" x14ac:dyDescent="0.15">
      <c r="A11" s="1"/>
      <c r="B11" s="1"/>
      <c r="C11" s="1"/>
      <c r="D11" s="7" t="s">
        <v>6</v>
      </c>
      <c r="E11" s="1"/>
      <c r="F11" s="7" t="s">
        <v>7</v>
      </c>
      <c r="G11" s="1"/>
      <c r="H11" s="1"/>
      <c r="I11" s="1"/>
      <c r="J11" s="1"/>
      <c r="K11" s="1"/>
      <c r="L11" s="1"/>
      <c r="M11" s="1"/>
      <c r="N11" s="1"/>
      <c r="O11" s="1"/>
      <c r="P11" s="1"/>
      <c r="Q11" s="1"/>
      <c r="R11" s="1"/>
      <c r="S11" s="1"/>
      <c r="T11" s="1"/>
      <c r="U11" s="1"/>
      <c r="V11" s="1"/>
      <c r="W11" s="1"/>
      <c r="X11" s="1"/>
      <c r="Y11" s="1"/>
    </row>
    <row r="12" spans="1:26" ht="13" x14ac:dyDescent="0.15">
      <c r="A12" s="1"/>
      <c r="B12" s="1"/>
      <c r="C12" s="1"/>
      <c r="D12" s="1"/>
      <c r="E12" s="1"/>
      <c r="F12" s="1"/>
      <c r="G12" s="1"/>
      <c r="H12" s="1"/>
      <c r="I12" s="1"/>
      <c r="J12" s="1"/>
      <c r="K12" s="1"/>
      <c r="L12" s="1"/>
      <c r="M12" s="1"/>
      <c r="N12" s="1"/>
      <c r="O12" s="1"/>
      <c r="P12" s="1"/>
      <c r="Q12" s="1"/>
      <c r="R12" s="1"/>
      <c r="S12" s="1"/>
      <c r="T12" s="1"/>
      <c r="U12" s="1"/>
      <c r="V12" s="1"/>
      <c r="W12" s="1"/>
      <c r="X12" s="1"/>
      <c r="Y12" s="1"/>
    </row>
    <row r="13" spans="1:26" ht="13" x14ac:dyDescent="0.15">
      <c r="A13" s="1"/>
      <c r="B13" s="1"/>
      <c r="C13" s="1"/>
      <c r="D13" s="1"/>
      <c r="E13" s="1"/>
      <c r="F13" s="1"/>
      <c r="G13" s="1"/>
      <c r="H13" s="1"/>
      <c r="I13" s="1"/>
      <c r="J13" s="1"/>
      <c r="K13" s="1"/>
      <c r="L13" s="1"/>
      <c r="M13" s="1"/>
      <c r="N13" s="1"/>
      <c r="O13" s="1"/>
      <c r="P13" s="1"/>
      <c r="Q13" s="1"/>
      <c r="R13" s="1"/>
      <c r="S13" s="1"/>
      <c r="T13" s="1"/>
      <c r="U13" s="1"/>
      <c r="V13" s="1"/>
      <c r="W13" s="1"/>
      <c r="X13" s="1"/>
      <c r="Y13" s="1"/>
    </row>
    <row r="14" spans="1:26" ht="13" x14ac:dyDescent="0.15">
      <c r="A14" s="1"/>
      <c r="B14" s="1"/>
      <c r="C14" s="1"/>
      <c r="D14" s="60" t="s">
        <v>8</v>
      </c>
      <c r="E14" s="61"/>
      <c r="F14" s="61"/>
      <c r="G14" s="1"/>
      <c r="H14" s="1"/>
      <c r="I14" s="1"/>
      <c r="J14" s="1"/>
      <c r="K14" s="1"/>
      <c r="L14" s="1"/>
      <c r="M14" s="1"/>
      <c r="N14" s="1"/>
      <c r="O14" s="1"/>
      <c r="P14" s="1"/>
      <c r="Q14" s="1"/>
      <c r="R14" s="1"/>
      <c r="S14" s="1"/>
      <c r="T14" s="1"/>
      <c r="U14" s="1"/>
      <c r="V14" s="1"/>
      <c r="W14" s="1"/>
      <c r="X14" s="1"/>
      <c r="Y14" s="1"/>
    </row>
    <row r="15" spans="1:26" ht="13" x14ac:dyDescent="0.15">
      <c r="A15" s="1"/>
      <c r="B15" s="1"/>
      <c r="C15" s="1"/>
      <c r="D15" s="61"/>
      <c r="E15" s="61"/>
      <c r="F15" s="61"/>
      <c r="G15" s="1"/>
      <c r="H15" s="1"/>
      <c r="I15" s="1"/>
      <c r="J15" s="1"/>
      <c r="K15" s="1"/>
      <c r="L15" s="1"/>
      <c r="M15" s="1"/>
      <c r="N15" s="1"/>
      <c r="O15" s="1"/>
      <c r="P15" s="1"/>
      <c r="Q15" s="1"/>
      <c r="R15" s="1"/>
      <c r="S15" s="1"/>
      <c r="T15" s="1"/>
      <c r="U15" s="1"/>
      <c r="V15" s="1"/>
      <c r="W15" s="1"/>
      <c r="X15" s="1"/>
      <c r="Y15" s="1"/>
    </row>
    <row r="16" spans="1:26" ht="31" customHeight="1" x14ac:dyDescent="0.15">
      <c r="A16" s="70" t="s">
        <v>82</v>
      </c>
      <c r="B16" s="70"/>
      <c r="C16" s="70"/>
      <c r="D16" s="61"/>
      <c r="E16" s="61"/>
      <c r="F16" s="61"/>
      <c r="G16" s="1"/>
      <c r="H16" s="1"/>
      <c r="I16" s="1"/>
      <c r="J16" s="1"/>
      <c r="K16" s="1"/>
      <c r="L16" s="1"/>
      <c r="M16" s="1"/>
      <c r="N16" s="1"/>
      <c r="O16" s="1"/>
      <c r="P16" s="1"/>
      <c r="Q16" s="1"/>
      <c r="R16" s="1"/>
      <c r="S16" s="1"/>
      <c r="T16" s="1"/>
      <c r="U16" s="1"/>
      <c r="V16" s="1"/>
      <c r="W16" s="1"/>
      <c r="X16" s="1"/>
      <c r="Y16" s="1"/>
    </row>
    <row r="17" spans="1:26" ht="20.25" customHeight="1" x14ac:dyDescent="0.15">
      <c r="A17" s="1"/>
      <c r="B17" s="1"/>
      <c r="C17" s="1"/>
      <c r="D17" s="62" t="s">
        <v>9</v>
      </c>
      <c r="E17" s="61"/>
      <c r="F17" s="61"/>
      <c r="G17" s="61"/>
      <c r="H17" s="1"/>
      <c r="I17" s="1"/>
      <c r="J17" s="1"/>
      <c r="K17" s="1"/>
      <c r="L17" s="1"/>
      <c r="M17" s="1"/>
      <c r="N17" s="1"/>
      <c r="O17" s="1"/>
      <c r="P17" s="1"/>
      <c r="Q17" s="1"/>
      <c r="R17" s="1"/>
      <c r="S17" s="1"/>
      <c r="T17" s="1"/>
      <c r="U17" s="1"/>
      <c r="V17" s="1"/>
      <c r="W17" s="1"/>
      <c r="X17" s="1"/>
      <c r="Y17" s="1"/>
    </row>
    <row r="18" spans="1:26" ht="15" customHeight="1" x14ac:dyDescent="0.1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3" x14ac:dyDescent="0.1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3" x14ac:dyDescent="0.1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0" customHeight="1" x14ac:dyDescent="0.35">
      <c r="A21" s="1"/>
      <c r="C21" s="69"/>
      <c r="D21" s="63" t="s">
        <v>10</v>
      </c>
      <c r="E21" s="61"/>
      <c r="F21" s="61"/>
      <c r="G21" s="61"/>
      <c r="H21" s="8"/>
      <c r="I21" s="1"/>
      <c r="J21" s="1"/>
      <c r="K21" s="1"/>
      <c r="L21" s="1"/>
      <c r="M21" s="1"/>
      <c r="N21" s="1"/>
      <c r="O21" s="1"/>
      <c r="P21" s="1"/>
      <c r="Q21" s="1"/>
      <c r="R21" s="1"/>
      <c r="S21" s="1"/>
      <c r="T21" s="1"/>
      <c r="U21" s="1"/>
      <c r="V21" s="1"/>
      <c r="W21" s="1"/>
      <c r="X21" s="1"/>
      <c r="Y21" s="1"/>
      <c r="Z21" s="1"/>
    </row>
    <row r="22" spans="1:26" ht="13" x14ac:dyDescent="0.15">
      <c r="A22" s="1"/>
      <c r="B22" s="1"/>
      <c r="C22" s="1"/>
      <c r="D22" s="8"/>
      <c r="E22" s="8"/>
      <c r="F22" s="8"/>
      <c r="G22" s="8"/>
      <c r="H22" s="8"/>
      <c r="I22" s="1"/>
      <c r="J22" s="1"/>
      <c r="K22" s="1"/>
      <c r="L22" s="1"/>
      <c r="M22" s="1"/>
      <c r="N22" s="1"/>
      <c r="O22" s="1"/>
      <c r="P22" s="1"/>
      <c r="Q22" s="1"/>
      <c r="R22" s="1"/>
      <c r="S22" s="1"/>
      <c r="T22" s="1"/>
      <c r="U22" s="1"/>
      <c r="V22" s="1"/>
      <c r="W22" s="1"/>
      <c r="X22" s="1"/>
      <c r="Y22" s="1"/>
      <c r="Z22" s="1"/>
    </row>
    <row r="23" spans="1:26" ht="13" x14ac:dyDescent="0.15">
      <c r="A23" s="1"/>
      <c r="B23" s="1"/>
      <c r="C23" s="1"/>
      <c r="D23" s="9" t="str">
        <f ca="1">"© Matchstic " &amp; TEXT(TODAY(), "yyyy")</f>
        <v>© Matchstic 2025</v>
      </c>
      <c r="E23" s="8"/>
      <c r="F23" s="8"/>
      <c r="G23" s="8"/>
      <c r="H23" s="8"/>
      <c r="I23" s="1"/>
      <c r="J23" s="1"/>
      <c r="K23" s="1"/>
      <c r="L23" s="1"/>
      <c r="M23" s="1"/>
      <c r="N23" s="1"/>
      <c r="O23" s="1"/>
      <c r="P23" s="1"/>
      <c r="Q23" s="1"/>
      <c r="R23" s="1"/>
      <c r="S23" s="1"/>
      <c r="T23" s="1"/>
      <c r="U23" s="1"/>
      <c r="V23" s="1"/>
      <c r="W23" s="1"/>
      <c r="X23" s="1"/>
      <c r="Y23" s="1"/>
      <c r="Z23" s="1"/>
    </row>
    <row r="24" spans="1:26" ht="13" x14ac:dyDescent="0.15">
      <c r="A24" s="1"/>
      <c r="B24" s="1"/>
      <c r="C24" s="1"/>
      <c r="D24" s="8"/>
      <c r="E24" s="8"/>
      <c r="F24" s="8"/>
      <c r="G24" s="8"/>
      <c r="H24" s="8"/>
      <c r="I24" s="1"/>
      <c r="J24" s="1"/>
      <c r="K24" s="1"/>
      <c r="L24" s="1"/>
      <c r="M24" s="1"/>
      <c r="N24" s="1"/>
      <c r="O24" s="1"/>
      <c r="P24" s="1"/>
      <c r="Q24" s="1"/>
      <c r="R24" s="1"/>
      <c r="S24" s="1"/>
      <c r="T24" s="1"/>
      <c r="U24" s="1"/>
      <c r="V24" s="1"/>
      <c r="W24" s="1"/>
      <c r="X24" s="1"/>
      <c r="Y24" s="1"/>
      <c r="Z24" s="1"/>
    </row>
    <row r="25" spans="1:26" ht="13" x14ac:dyDescent="0.15">
      <c r="A25" s="1"/>
      <c r="B25" s="1"/>
      <c r="C25" s="1"/>
      <c r="D25" s="8"/>
      <c r="E25" s="8"/>
      <c r="F25" s="8"/>
      <c r="G25" s="8"/>
      <c r="H25" s="8"/>
      <c r="I25" s="1"/>
      <c r="J25" s="1"/>
      <c r="K25" s="1"/>
      <c r="L25" s="1"/>
      <c r="M25" s="1"/>
      <c r="N25" s="1"/>
      <c r="O25" s="1"/>
      <c r="P25" s="1"/>
      <c r="Q25" s="1"/>
      <c r="R25" s="1"/>
      <c r="S25" s="1"/>
      <c r="T25" s="1"/>
      <c r="U25" s="1"/>
      <c r="V25" s="1"/>
      <c r="W25" s="1"/>
      <c r="X25" s="1"/>
      <c r="Y25" s="1"/>
      <c r="Z25" s="1"/>
    </row>
    <row r="26" spans="1:26" ht="13" x14ac:dyDescent="0.15">
      <c r="A26" s="1"/>
      <c r="B26" s="1"/>
      <c r="C26" s="1"/>
      <c r="D26" s="8"/>
      <c r="E26" s="8"/>
      <c r="F26" s="8"/>
      <c r="G26" s="8"/>
      <c r="H26" s="8"/>
      <c r="I26" s="1"/>
      <c r="J26" s="1"/>
      <c r="K26" s="1"/>
      <c r="L26" s="1"/>
      <c r="M26" s="1"/>
      <c r="N26" s="1"/>
      <c r="O26" s="1"/>
      <c r="P26" s="1"/>
      <c r="Q26" s="1"/>
      <c r="R26" s="1"/>
      <c r="S26" s="1"/>
      <c r="T26" s="1"/>
      <c r="U26" s="1"/>
      <c r="V26" s="1"/>
      <c r="W26" s="1"/>
      <c r="X26" s="1"/>
      <c r="Y26" s="1"/>
      <c r="Z26" s="1"/>
    </row>
    <row r="27" spans="1:26" ht="13" x14ac:dyDescent="0.15">
      <c r="A27" s="1"/>
      <c r="B27" s="1"/>
      <c r="C27" s="1"/>
      <c r="D27" s="8"/>
      <c r="E27" s="8"/>
      <c r="F27" s="8"/>
      <c r="G27" s="8"/>
      <c r="H27" s="8"/>
      <c r="I27" s="1"/>
      <c r="J27" s="1"/>
      <c r="K27" s="1"/>
      <c r="L27" s="1"/>
      <c r="M27" s="1"/>
      <c r="N27" s="1"/>
      <c r="O27" s="1"/>
      <c r="P27" s="1"/>
      <c r="Q27" s="1"/>
      <c r="R27" s="1"/>
      <c r="S27" s="1"/>
      <c r="T27" s="1"/>
      <c r="U27" s="1"/>
      <c r="V27" s="1"/>
      <c r="W27" s="1"/>
      <c r="X27" s="1"/>
      <c r="Y27" s="1"/>
      <c r="Z27" s="1"/>
    </row>
    <row r="28" spans="1:26" ht="13" x14ac:dyDescent="0.15">
      <c r="A28" s="1"/>
      <c r="B28" s="1"/>
      <c r="C28" s="1"/>
      <c r="D28" s="8"/>
      <c r="E28" s="8"/>
      <c r="F28" s="8"/>
      <c r="G28" s="8"/>
      <c r="H28" s="8"/>
      <c r="I28" s="1"/>
      <c r="J28" s="1"/>
      <c r="K28" s="1"/>
      <c r="L28" s="1"/>
      <c r="M28" s="1"/>
      <c r="N28" s="1"/>
      <c r="O28" s="1"/>
      <c r="P28" s="1"/>
      <c r="Q28" s="1"/>
      <c r="R28" s="1"/>
      <c r="S28" s="1"/>
      <c r="T28" s="1"/>
      <c r="U28" s="1"/>
      <c r="V28" s="1"/>
      <c r="W28" s="1"/>
      <c r="X28" s="1"/>
      <c r="Y28" s="1"/>
      <c r="Z28" s="1"/>
    </row>
    <row r="29" spans="1:26" ht="13" x14ac:dyDescent="0.15">
      <c r="A29" s="1"/>
      <c r="B29" s="1"/>
      <c r="C29" s="1"/>
      <c r="D29" s="8"/>
      <c r="E29" s="8"/>
      <c r="F29" s="8"/>
      <c r="G29" s="8"/>
      <c r="H29" s="8"/>
      <c r="I29" s="1"/>
      <c r="J29" s="1"/>
      <c r="K29" s="1"/>
      <c r="L29" s="1"/>
      <c r="M29" s="1"/>
      <c r="N29" s="1"/>
      <c r="O29" s="1"/>
      <c r="P29" s="1"/>
      <c r="Q29" s="1"/>
      <c r="R29" s="1"/>
      <c r="S29" s="1"/>
      <c r="T29" s="1"/>
      <c r="U29" s="1"/>
      <c r="V29" s="1"/>
      <c r="W29" s="1"/>
      <c r="X29" s="1"/>
      <c r="Y29" s="1"/>
      <c r="Z29" s="1"/>
    </row>
    <row r="30" spans="1:26" ht="13" x14ac:dyDescent="0.15">
      <c r="A30" s="1"/>
      <c r="B30" s="1"/>
      <c r="C30" s="1"/>
      <c r="D30" s="8"/>
      <c r="E30" s="8"/>
      <c r="F30" s="8"/>
      <c r="G30" s="8"/>
      <c r="H30" s="8"/>
      <c r="I30" s="1"/>
      <c r="J30" s="1"/>
      <c r="K30" s="1"/>
      <c r="L30" s="1"/>
      <c r="M30" s="1"/>
      <c r="N30" s="1"/>
      <c r="O30" s="1"/>
      <c r="P30" s="1"/>
      <c r="Q30" s="1"/>
      <c r="R30" s="1"/>
      <c r="S30" s="1"/>
      <c r="T30" s="1"/>
      <c r="U30" s="1"/>
      <c r="V30" s="1"/>
      <c r="W30" s="1"/>
      <c r="X30" s="1"/>
      <c r="Y30" s="1"/>
      <c r="Z30" s="1"/>
    </row>
    <row r="31" spans="1:26" ht="13" x14ac:dyDescent="0.15">
      <c r="A31" s="1"/>
      <c r="B31" s="1"/>
      <c r="C31" s="1"/>
      <c r="D31" s="8"/>
      <c r="E31" s="8"/>
      <c r="F31" s="8"/>
      <c r="G31" s="8"/>
      <c r="H31" s="8"/>
      <c r="I31" s="1"/>
      <c r="J31" s="1"/>
      <c r="K31" s="1"/>
      <c r="L31" s="1"/>
      <c r="M31" s="1"/>
      <c r="N31" s="1"/>
      <c r="O31" s="1"/>
      <c r="P31" s="1"/>
      <c r="Q31" s="1"/>
      <c r="R31" s="1"/>
      <c r="S31" s="1"/>
      <c r="T31" s="1"/>
      <c r="U31" s="1"/>
      <c r="V31" s="1"/>
      <c r="W31" s="1"/>
      <c r="X31" s="1"/>
      <c r="Y31" s="1"/>
      <c r="Z31" s="1"/>
    </row>
    <row r="32" spans="1:26" ht="13" x14ac:dyDescent="0.15">
      <c r="A32" s="1"/>
      <c r="B32" s="1"/>
      <c r="C32" s="1"/>
      <c r="D32" s="8"/>
      <c r="E32" s="8"/>
      <c r="F32" s="8"/>
      <c r="G32" s="8"/>
      <c r="H32" s="8"/>
      <c r="I32" s="1"/>
      <c r="J32" s="1"/>
      <c r="K32" s="1"/>
      <c r="L32" s="1"/>
      <c r="M32" s="1"/>
      <c r="N32" s="1"/>
      <c r="O32" s="1"/>
      <c r="P32" s="1"/>
      <c r="Q32" s="1"/>
      <c r="R32" s="1"/>
      <c r="S32" s="1"/>
      <c r="T32" s="1"/>
      <c r="U32" s="1"/>
      <c r="V32" s="1"/>
      <c r="W32" s="1"/>
      <c r="X32" s="1"/>
      <c r="Y32" s="1"/>
      <c r="Z32" s="1"/>
    </row>
    <row r="33" spans="1:26" ht="13" x14ac:dyDescent="0.15">
      <c r="A33" s="1"/>
      <c r="B33" s="1"/>
      <c r="C33" s="1"/>
      <c r="D33" s="8"/>
      <c r="E33" s="8"/>
      <c r="F33" s="8"/>
      <c r="G33" s="8"/>
      <c r="H33" s="8"/>
      <c r="I33" s="1"/>
      <c r="J33" s="1"/>
      <c r="K33" s="1"/>
      <c r="L33" s="1"/>
      <c r="M33" s="1"/>
      <c r="N33" s="1"/>
      <c r="O33" s="1"/>
      <c r="P33" s="1"/>
      <c r="Q33" s="1"/>
      <c r="R33" s="1"/>
      <c r="S33" s="1"/>
      <c r="T33" s="1"/>
      <c r="U33" s="1"/>
      <c r="V33" s="1"/>
      <c r="W33" s="1"/>
      <c r="X33" s="1"/>
      <c r="Y33" s="1"/>
      <c r="Z33" s="1"/>
    </row>
    <row r="34" spans="1:26" ht="13" x14ac:dyDescent="0.1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3" x14ac:dyDescent="0.1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3" x14ac:dyDescent="0.1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3" x14ac:dyDescent="0.1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3" x14ac:dyDescent="0.1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3" x14ac:dyDescent="0.1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3" x14ac:dyDescent="0.1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3" x14ac:dyDescent="0.1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3" x14ac:dyDescent="0.1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3" x14ac:dyDescent="0.1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3" x14ac:dyDescent="0.1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3" x14ac:dyDescent="0.1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3" x14ac:dyDescent="0.1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3" x14ac:dyDescent="0.1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3" x14ac:dyDescent="0.1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3" x14ac:dyDescent="0.1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3" x14ac:dyDescent="0.1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3" x14ac:dyDescent="0.1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3" x14ac:dyDescent="0.1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3" x14ac:dyDescent="0.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3" x14ac:dyDescent="0.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 x14ac:dyDescent="0.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3" x14ac:dyDescent="0.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3" x14ac:dyDescent="0.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3" x14ac:dyDescent="0.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3" x14ac:dyDescent="0.1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3" x14ac:dyDescent="0.1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 x14ac:dyDescent="0.1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3" x14ac:dyDescent="0.1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3" x14ac:dyDescent="0.1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3" x14ac:dyDescent="0.1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 x14ac:dyDescent="0.1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 x14ac:dyDescent="0.1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 x14ac:dyDescent="0.1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 x14ac:dyDescent="0.1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 x14ac:dyDescent="0.1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 x14ac:dyDescent="0.1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 x14ac:dyDescent="0.1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 x14ac:dyDescent="0.1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 x14ac:dyDescent="0.1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 x14ac:dyDescent="0.1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 x14ac:dyDescent="0.1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 x14ac:dyDescent="0.1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 x14ac:dyDescent="0.1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 x14ac:dyDescent="0.1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 x14ac:dyDescent="0.1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 x14ac:dyDescent="0.1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 x14ac:dyDescent="0.1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 x14ac:dyDescent="0.1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 x14ac:dyDescent="0.1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 x14ac:dyDescent="0.1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 x14ac:dyDescent="0.1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 x14ac:dyDescent="0.1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 x14ac:dyDescent="0.1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 x14ac:dyDescent="0.1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 x14ac:dyDescent="0.1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 x14ac:dyDescent="0.1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 x14ac:dyDescent="0.1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 x14ac:dyDescent="0.1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 x14ac:dyDescent="0.1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 x14ac:dyDescent="0.1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 x14ac:dyDescent="0.1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 x14ac:dyDescent="0.1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 x14ac:dyDescent="0.1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 x14ac:dyDescent="0.1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 x14ac:dyDescent="0.1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sheetData>
  <mergeCells count="4">
    <mergeCell ref="D14:F16"/>
    <mergeCell ref="D17:G17"/>
    <mergeCell ref="D21:G21"/>
    <mergeCell ref="A16:C16"/>
  </mergeCells>
  <hyperlinks>
    <hyperlink ref="D9" location="'ROI Worksheet (Step 1)'!A1" display="ROI Worksheet" xr:uid="{00000000-0004-0000-0000-000000000000}"/>
    <hyperlink ref="F9" location="'Employee Branding ROI Summary ('!A1" display="ROI Summary" xr:uid="{00000000-0004-0000-0000-000001000000}"/>
  </hyperlinks>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77"/>
  <sheetViews>
    <sheetView showGridLines="0" workbookViewId="0"/>
  </sheetViews>
  <sheetFormatPr baseColWidth="10" defaultColWidth="12.6640625" defaultRowHeight="15.75" customHeight="1" x14ac:dyDescent="0.15"/>
  <cols>
    <col min="1" max="1" width="5.5" customWidth="1"/>
    <col min="3" max="3" width="14.6640625" customWidth="1"/>
    <col min="4" max="4" width="15.33203125" customWidth="1"/>
    <col min="5" max="5" width="13.5" customWidth="1"/>
    <col min="6" max="6" width="13.6640625" customWidth="1"/>
    <col min="7" max="7" width="16.1640625" customWidth="1"/>
    <col min="8" max="8" width="4.33203125" customWidth="1"/>
    <col min="9" max="9" width="15.1640625" customWidth="1"/>
    <col min="10" max="10" width="13.33203125" customWidth="1"/>
  </cols>
  <sheetData>
    <row r="1" spans="1:18" ht="54" customHeight="1" x14ac:dyDescent="0.25">
      <c r="A1" s="1"/>
      <c r="B1" s="2" t="s">
        <v>0</v>
      </c>
      <c r="C1" s="1"/>
      <c r="D1" s="1"/>
      <c r="E1" s="1"/>
      <c r="F1" s="1"/>
      <c r="G1" s="1"/>
      <c r="H1" s="1"/>
      <c r="I1" s="1"/>
      <c r="J1" s="1"/>
      <c r="K1" s="1"/>
      <c r="L1" s="1"/>
      <c r="M1" s="1"/>
      <c r="N1" s="1"/>
      <c r="O1" s="1"/>
      <c r="P1" s="1"/>
      <c r="Q1" s="1"/>
      <c r="R1" s="1"/>
    </row>
    <row r="2" spans="1:18" ht="24" x14ac:dyDescent="0.25">
      <c r="A2" s="1"/>
      <c r="B2" s="2" t="s">
        <v>11</v>
      </c>
      <c r="C2" s="1"/>
      <c r="D2" s="1"/>
      <c r="E2" s="1"/>
      <c r="F2" s="1"/>
      <c r="G2" s="1"/>
      <c r="H2" s="1"/>
      <c r="I2" s="1"/>
      <c r="J2" s="1"/>
      <c r="K2" s="1"/>
      <c r="L2" s="1"/>
      <c r="M2" s="1"/>
      <c r="N2" s="1"/>
      <c r="O2" s="1"/>
      <c r="P2" s="1"/>
      <c r="Q2" s="1"/>
      <c r="R2" s="1"/>
    </row>
    <row r="3" spans="1:18" ht="30" customHeight="1" x14ac:dyDescent="0.15">
      <c r="A3" s="1"/>
      <c r="B3" s="10" t="s">
        <v>12</v>
      </c>
      <c r="C3" s="1"/>
      <c r="D3" s="1"/>
      <c r="E3" s="1"/>
      <c r="F3" s="1"/>
      <c r="G3" s="1"/>
      <c r="H3" s="1"/>
      <c r="I3" s="1"/>
      <c r="J3" s="1"/>
      <c r="K3" s="1"/>
      <c r="L3" s="1"/>
      <c r="M3" s="1"/>
      <c r="N3" s="1"/>
      <c r="O3" s="1"/>
      <c r="P3" s="1"/>
      <c r="Q3" s="1"/>
      <c r="R3" s="1"/>
    </row>
    <row r="4" spans="1:18" ht="30" x14ac:dyDescent="0.15">
      <c r="A4" s="1"/>
      <c r="B4" s="1"/>
      <c r="C4" s="1"/>
      <c r="D4" s="1"/>
      <c r="E4" s="1"/>
      <c r="F4" s="1"/>
      <c r="G4" s="11" t="s">
        <v>13</v>
      </c>
      <c r="H4" s="1"/>
      <c r="I4" s="1"/>
      <c r="J4" s="1"/>
      <c r="K4" s="1"/>
      <c r="L4" s="1"/>
      <c r="M4" s="1"/>
      <c r="N4" s="1"/>
      <c r="O4" s="1"/>
      <c r="P4" s="1"/>
      <c r="Q4" s="1"/>
      <c r="R4" s="1"/>
    </row>
    <row r="5" spans="1:18" ht="18" x14ac:dyDescent="0.2">
      <c r="A5" s="1"/>
      <c r="B5" s="12" t="s">
        <v>14</v>
      </c>
      <c r="C5" s="1"/>
      <c r="D5" s="1"/>
      <c r="E5" s="1"/>
      <c r="F5" s="1"/>
      <c r="G5" s="1"/>
      <c r="H5" s="1"/>
      <c r="I5" s="1"/>
      <c r="J5" s="1"/>
      <c r="K5" s="1"/>
      <c r="L5" s="1"/>
      <c r="M5" s="1"/>
      <c r="N5" s="1"/>
      <c r="O5" s="1"/>
      <c r="P5" s="1"/>
      <c r="Q5" s="1"/>
      <c r="R5" s="1"/>
    </row>
    <row r="6" spans="1:18" ht="18" x14ac:dyDescent="0.2">
      <c r="A6" s="1"/>
      <c r="B6" s="1"/>
      <c r="C6" s="3" t="s">
        <v>15</v>
      </c>
      <c r="D6" s="1"/>
      <c r="E6" s="1"/>
      <c r="F6" s="1"/>
      <c r="G6" s="13">
        <v>400</v>
      </c>
      <c r="H6" s="14" t="s">
        <v>16</v>
      </c>
      <c r="I6" s="1"/>
      <c r="J6" s="1"/>
      <c r="K6" s="1"/>
      <c r="L6" s="1"/>
      <c r="M6" s="1"/>
      <c r="N6" s="1"/>
      <c r="O6" s="1"/>
      <c r="P6" s="1"/>
      <c r="Q6" s="1"/>
      <c r="R6" s="1"/>
    </row>
    <row r="7" spans="1:18" ht="13" x14ac:dyDescent="0.15">
      <c r="A7" s="1"/>
      <c r="B7" s="1"/>
      <c r="C7" s="15" t="s">
        <v>17</v>
      </c>
      <c r="D7" s="1"/>
      <c r="E7" s="1"/>
      <c r="F7" s="1"/>
      <c r="G7" s="16"/>
      <c r="H7" s="17"/>
      <c r="I7" s="1"/>
      <c r="J7" s="1"/>
      <c r="K7" s="1"/>
      <c r="L7" s="1"/>
      <c r="M7" s="1"/>
      <c r="N7" s="1"/>
      <c r="O7" s="1"/>
      <c r="P7" s="1"/>
      <c r="Q7" s="1"/>
      <c r="R7" s="1"/>
    </row>
    <row r="8" spans="1:18" ht="13" x14ac:dyDescent="0.15">
      <c r="A8" s="1"/>
      <c r="B8" s="1"/>
      <c r="C8" s="1"/>
      <c r="D8" s="1"/>
      <c r="E8" s="1"/>
      <c r="F8" s="1"/>
      <c r="G8" s="16"/>
      <c r="H8" s="17"/>
      <c r="I8" s="1"/>
      <c r="J8" s="1"/>
      <c r="K8" s="1"/>
      <c r="L8" s="1"/>
      <c r="M8" s="1"/>
      <c r="N8" s="1"/>
      <c r="O8" s="1"/>
      <c r="P8" s="1"/>
      <c r="Q8" s="1"/>
      <c r="R8" s="1"/>
    </row>
    <row r="9" spans="1:18" ht="18" x14ac:dyDescent="0.2">
      <c r="A9" s="1"/>
      <c r="B9" s="1"/>
      <c r="C9" s="3" t="s">
        <v>18</v>
      </c>
      <c r="D9" s="1"/>
      <c r="E9" s="1"/>
      <c r="F9" s="1"/>
      <c r="G9" s="18">
        <v>120000</v>
      </c>
      <c r="H9" s="14" t="s">
        <v>16</v>
      </c>
      <c r="I9" s="1"/>
      <c r="J9" s="1"/>
      <c r="K9" s="1"/>
      <c r="L9" s="1"/>
      <c r="M9" s="1"/>
      <c r="N9" s="1"/>
      <c r="O9" s="1"/>
      <c r="P9" s="1"/>
      <c r="Q9" s="1"/>
      <c r="R9" s="1"/>
    </row>
    <row r="10" spans="1:18" ht="13" x14ac:dyDescent="0.15">
      <c r="A10" s="1"/>
      <c r="B10" s="1"/>
      <c r="C10" s="15" t="s">
        <v>19</v>
      </c>
      <c r="D10" s="1"/>
      <c r="E10" s="1"/>
      <c r="F10" s="1"/>
      <c r="G10" s="1"/>
      <c r="H10" s="17"/>
      <c r="I10" s="1"/>
      <c r="J10" s="1"/>
      <c r="K10" s="1"/>
      <c r="L10" s="1"/>
      <c r="M10" s="1"/>
      <c r="N10" s="1"/>
      <c r="O10" s="1"/>
      <c r="P10" s="1"/>
      <c r="Q10" s="1"/>
      <c r="R10" s="1"/>
    </row>
    <row r="11" spans="1:18" ht="13" x14ac:dyDescent="0.15">
      <c r="A11" s="1"/>
      <c r="B11" s="1"/>
      <c r="C11" s="1"/>
      <c r="D11" s="1"/>
      <c r="E11" s="1"/>
      <c r="F11" s="1"/>
      <c r="G11" s="1"/>
      <c r="H11" s="17"/>
      <c r="I11" s="1"/>
      <c r="J11" s="1"/>
      <c r="K11" s="1"/>
      <c r="L11" s="1"/>
      <c r="M11" s="1"/>
      <c r="N11" s="1"/>
      <c r="O11" s="1"/>
      <c r="P11" s="1"/>
      <c r="Q11" s="1"/>
      <c r="R11" s="1"/>
    </row>
    <row r="12" spans="1:18" ht="18" x14ac:dyDescent="0.2">
      <c r="A12" s="1"/>
      <c r="B12" s="1"/>
      <c r="C12" s="3" t="s">
        <v>20</v>
      </c>
      <c r="D12" s="1"/>
      <c r="E12" s="1"/>
      <c r="F12" s="1"/>
      <c r="G12" s="19">
        <v>2.5</v>
      </c>
      <c r="H12" s="14" t="s">
        <v>16</v>
      </c>
      <c r="I12" s="1"/>
      <c r="J12" s="1"/>
      <c r="K12" s="1"/>
      <c r="L12" s="1"/>
      <c r="M12" s="1"/>
      <c r="N12" s="1"/>
      <c r="O12" s="1"/>
      <c r="P12" s="1"/>
      <c r="Q12" s="1"/>
      <c r="R12" s="1"/>
    </row>
    <row r="13" spans="1:18" ht="13" x14ac:dyDescent="0.15">
      <c r="A13" s="1"/>
      <c r="B13" s="1"/>
      <c r="C13" s="15" t="s">
        <v>21</v>
      </c>
      <c r="D13" s="1"/>
      <c r="E13" s="1"/>
      <c r="F13" s="1"/>
      <c r="G13" s="1"/>
      <c r="H13" s="17"/>
      <c r="I13" s="1"/>
      <c r="J13" s="1"/>
      <c r="K13" s="1"/>
      <c r="L13" s="1"/>
      <c r="M13" s="1"/>
      <c r="N13" s="1"/>
      <c r="O13" s="1"/>
      <c r="P13" s="1"/>
      <c r="Q13" s="1"/>
      <c r="R13" s="1"/>
    </row>
    <row r="14" spans="1:18" ht="13" x14ac:dyDescent="0.15">
      <c r="A14" s="1"/>
      <c r="B14" s="1"/>
      <c r="C14" s="1"/>
      <c r="D14" s="1"/>
      <c r="E14" s="1"/>
      <c r="F14" s="1"/>
      <c r="G14" s="1"/>
      <c r="H14" s="17"/>
      <c r="I14" s="1"/>
      <c r="J14" s="1"/>
      <c r="K14" s="1"/>
      <c r="L14" s="1"/>
      <c r="M14" s="1"/>
      <c r="N14" s="1"/>
      <c r="O14" s="1"/>
      <c r="P14" s="1"/>
      <c r="Q14" s="1"/>
      <c r="R14" s="1"/>
    </row>
    <row r="15" spans="1:18" ht="18" x14ac:dyDescent="0.2">
      <c r="A15" s="1"/>
      <c r="B15" s="1"/>
      <c r="C15" s="3" t="s">
        <v>22</v>
      </c>
      <c r="D15" s="1"/>
      <c r="E15" s="1"/>
      <c r="F15" s="1"/>
      <c r="G15" s="19">
        <v>40</v>
      </c>
      <c r="H15" s="14" t="s">
        <v>16</v>
      </c>
      <c r="I15" s="1"/>
      <c r="J15" s="1"/>
      <c r="K15" s="1"/>
      <c r="L15" s="1"/>
      <c r="M15" s="1"/>
      <c r="N15" s="1"/>
      <c r="O15" s="1"/>
      <c r="P15" s="1"/>
      <c r="Q15" s="1"/>
      <c r="R15" s="1"/>
    </row>
    <row r="16" spans="1:18" ht="13" x14ac:dyDescent="0.15">
      <c r="A16" s="1"/>
      <c r="B16" s="1"/>
      <c r="C16" s="15" t="s">
        <v>23</v>
      </c>
      <c r="D16" s="1"/>
      <c r="E16" s="1"/>
      <c r="F16" s="1"/>
      <c r="G16" s="1"/>
      <c r="H16" s="17"/>
      <c r="I16" s="1"/>
      <c r="J16" s="1"/>
      <c r="K16" s="1"/>
      <c r="L16" s="1"/>
      <c r="M16" s="1"/>
      <c r="N16" s="1"/>
      <c r="O16" s="1"/>
      <c r="P16" s="1"/>
      <c r="Q16" s="1"/>
      <c r="R16" s="1"/>
    </row>
    <row r="17" spans="1:18" ht="13" x14ac:dyDescent="0.15">
      <c r="A17" s="1"/>
      <c r="B17" s="1"/>
      <c r="C17" s="1"/>
      <c r="D17" s="1"/>
      <c r="E17" s="1"/>
      <c r="F17" s="1"/>
      <c r="G17" s="1"/>
      <c r="H17" s="17"/>
      <c r="I17" s="1"/>
      <c r="J17" s="1"/>
      <c r="K17" s="1"/>
      <c r="L17" s="1"/>
      <c r="M17" s="1"/>
      <c r="N17" s="1"/>
      <c r="O17" s="1"/>
      <c r="P17" s="1"/>
      <c r="Q17" s="1"/>
      <c r="R17" s="1"/>
    </row>
    <row r="18" spans="1:18" ht="18" x14ac:dyDescent="0.2">
      <c r="A18" s="1"/>
      <c r="B18" s="1"/>
      <c r="C18" s="3" t="s">
        <v>24</v>
      </c>
      <c r="D18" s="1"/>
      <c r="E18" s="1"/>
      <c r="F18" s="1"/>
      <c r="G18" s="19">
        <v>40</v>
      </c>
      <c r="H18" s="14" t="s">
        <v>16</v>
      </c>
      <c r="I18" s="1"/>
      <c r="J18" s="1"/>
      <c r="K18" s="1"/>
      <c r="L18" s="1"/>
      <c r="M18" s="1"/>
      <c r="N18" s="1"/>
      <c r="O18" s="1"/>
      <c r="P18" s="1"/>
      <c r="Q18" s="1"/>
      <c r="R18" s="1"/>
    </row>
    <row r="19" spans="1:18" ht="13" x14ac:dyDescent="0.15">
      <c r="A19" s="1"/>
      <c r="B19" s="1"/>
      <c r="C19" s="15" t="s">
        <v>25</v>
      </c>
      <c r="D19" s="1"/>
      <c r="E19" s="1"/>
      <c r="F19" s="1"/>
      <c r="G19" s="1"/>
      <c r="H19" s="17"/>
      <c r="I19" s="1"/>
      <c r="J19" s="1"/>
      <c r="K19" s="1"/>
      <c r="L19" s="1"/>
      <c r="M19" s="1"/>
      <c r="N19" s="1"/>
      <c r="O19" s="1"/>
      <c r="P19" s="1"/>
      <c r="Q19" s="1"/>
      <c r="R19" s="1"/>
    </row>
    <row r="20" spans="1:18" ht="13" x14ac:dyDescent="0.15">
      <c r="A20" s="1"/>
      <c r="B20" s="1"/>
      <c r="C20" s="1"/>
      <c r="D20" s="1"/>
      <c r="E20" s="1"/>
      <c r="F20" s="1"/>
      <c r="G20" s="1"/>
      <c r="H20" s="17"/>
      <c r="I20" s="1"/>
      <c r="J20" s="1"/>
      <c r="K20" s="1"/>
      <c r="L20" s="1"/>
      <c r="M20" s="1"/>
      <c r="N20" s="1"/>
      <c r="O20" s="1"/>
      <c r="P20" s="1"/>
      <c r="Q20" s="1"/>
      <c r="R20" s="1"/>
    </row>
    <row r="21" spans="1:18" ht="18" x14ac:dyDescent="0.2">
      <c r="A21" s="1"/>
      <c r="B21" s="1"/>
      <c r="C21" s="3" t="s">
        <v>26</v>
      </c>
      <c r="D21" s="1"/>
      <c r="E21" s="1"/>
      <c r="F21" s="1"/>
      <c r="G21" s="20">
        <v>0.5</v>
      </c>
      <c r="H21" s="14" t="s">
        <v>16</v>
      </c>
      <c r="I21" s="1"/>
      <c r="J21" s="1"/>
      <c r="K21" s="1"/>
      <c r="L21" s="1"/>
      <c r="M21" s="1"/>
      <c r="N21" s="1"/>
      <c r="O21" s="1"/>
      <c r="P21" s="1"/>
      <c r="Q21" s="1"/>
      <c r="R21" s="1"/>
    </row>
    <row r="22" spans="1:18" ht="17.25" customHeight="1" x14ac:dyDescent="0.15">
      <c r="A22" s="1"/>
      <c r="B22" s="1"/>
      <c r="C22" s="15" t="s">
        <v>27</v>
      </c>
      <c r="D22" s="1"/>
      <c r="E22" s="1"/>
      <c r="F22" s="1"/>
      <c r="G22" s="1"/>
      <c r="H22" s="1"/>
      <c r="I22" s="1"/>
      <c r="J22" s="1"/>
      <c r="K22" s="1"/>
      <c r="L22" s="1"/>
      <c r="M22" s="1"/>
      <c r="N22" s="1"/>
      <c r="O22" s="1"/>
      <c r="P22" s="1"/>
      <c r="Q22" s="1"/>
      <c r="R22" s="1"/>
    </row>
    <row r="23" spans="1:18" ht="31.5" customHeight="1" x14ac:dyDescent="0.2">
      <c r="A23" s="1"/>
      <c r="B23" s="12"/>
      <c r="C23" s="1"/>
      <c r="D23" s="1"/>
      <c r="E23" s="1"/>
      <c r="F23" s="1"/>
      <c r="G23" s="1"/>
      <c r="H23" s="1"/>
      <c r="I23" s="1"/>
      <c r="J23" s="1"/>
      <c r="K23" s="1"/>
      <c r="L23" s="1"/>
      <c r="M23" s="1"/>
      <c r="N23" s="1"/>
      <c r="O23" s="1"/>
      <c r="P23" s="1"/>
      <c r="Q23" s="1"/>
      <c r="R23" s="1"/>
    </row>
    <row r="24" spans="1:18" ht="18" x14ac:dyDescent="0.2">
      <c r="A24" s="1"/>
      <c r="B24" s="12" t="s">
        <v>28</v>
      </c>
      <c r="C24" s="1"/>
      <c r="D24" s="1"/>
      <c r="E24" s="1"/>
      <c r="F24" s="1"/>
      <c r="G24" s="1"/>
      <c r="H24" s="1"/>
      <c r="I24" s="1"/>
      <c r="J24" s="1"/>
      <c r="K24" s="1"/>
      <c r="L24" s="1"/>
      <c r="M24" s="1"/>
      <c r="N24" s="1"/>
      <c r="O24" s="1"/>
      <c r="P24" s="1"/>
      <c r="Q24" s="1"/>
      <c r="R24" s="1"/>
    </row>
    <row r="25" spans="1:18" ht="13" x14ac:dyDescent="0.15">
      <c r="A25" s="1"/>
      <c r="B25" s="1"/>
      <c r="C25" s="1"/>
      <c r="D25" s="1"/>
      <c r="E25" s="1"/>
      <c r="F25" s="1"/>
      <c r="G25" s="1"/>
      <c r="H25" s="1"/>
      <c r="I25" s="1"/>
      <c r="J25" s="1"/>
      <c r="K25" s="1"/>
      <c r="L25" s="1"/>
      <c r="M25" s="1"/>
      <c r="N25" s="1"/>
      <c r="O25" s="1"/>
      <c r="P25" s="1"/>
      <c r="Q25" s="1"/>
      <c r="R25" s="1"/>
    </row>
    <row r="26" spans="1:18" ht="24" customHeight="1" x14ac:dyDescent="0.2">
      <c r="A26" s="1"/>
      <c r="B26" s="1"/>
      <c r="C26" s="3" t="s">
        <v>29</v>
      </c>
      <c r="D26" s="1"/>
      <c r="E26" s="1"/>
      <c r="F26" s="1"/>
      <c r="G26" s="21">
        <f>F27/G6</f>
        <v>7095.3846153846152</v>
      </c>
      <c r="H26" s="14" t="s">
        <v>30</v>
      </c>
      <c r="I26" s="1"/>
      <c r="J26" s="1"/>
      <c r="K26" s="1"/>
      <c r="L26" s="1"/>
      <c r="M26" s="1"/>
      <c r="N26" s="1"/>
      <c r="O26" s="1"/>
      <c r="P26" s="1"/>
      <c r="Q26" s="1"/>
      <c r="R26" s="1"/>
    </row>
    <row r="27" spans="1:18" ht="24" x14ac:dyDescent="0.15">
      <c r="A27" s="1"/>
      <c r="B27" s="1"/>
      <c r="C27" s="63" t="s">
        <v>31</v>
      </c>
      <c r="D27" s="61"/>
      <c r="E27" s="22" t="s">
        <v>32</v>
      </c>
      <c r="F27" s="23">
        <f>'Hiring Expenses Worksheet (opti'!J12</f>
        <v>2838153.846153846</v>
      </c>
      <c r="G27" s="1"/>
      <c r="H27" s="1"/>
      <c r="I27" s="1"/>
      <c r="J27" s="1"/>
      <c r="K27" s="1"/>
      <c r="L27" s="1"/>
      <c r="M27" s="1"/>
      <c r="N27" s="1"/>
      <c r="O27" s="1"/>
      <c r="P27" s="1"/>
      <c r="Q27" s="1"/>
      <c r="R27" s="1"/>
    </row>
    <row r="28" spans="1:18" ht="42.75" customHeight="1" x14ac:dyDescent="0.15">
      <c r="A28" s="1"/>
      <c r="B28" s="1"/>
      <c r="C28" s="1"/>
      <c r="D28" s="1"/>
      <c r="E28" s="1"/>
      <c r="F28" s="24" t="s">
        <v>33</v>
      </c>
      <c r="G28" s="1"/>
      <c r="H28" s="1"/>
      <c r="I28" s="1"/>
      <c r="J28" s="1"/>
      <c r="K28" s="1"/>
      <c r="L28" s="1"/>
      <c r="M28" s="1"/>
      <c r="N28" s="1"/>
      <c r="O28" s="1"/>
      <c r="P28" s="1"/>
      <c r="Q28" s="1"/>
      <c r="R28" s="1"/>
    </row>
    <row r="29" spans="1:18" ht="24" customHeight="1" x14ac:dyDescent="0.2">
      <c r="A29" s="1"/>
      <c r="B29" s="1"/>
      <c r="C29" s="3" t="s">
        <v>34</v>
      </c>
      <c r="D29" s="1"/>
      <c r="E29" s="1"/>
      <c r="F29" s="1"/>
      <c r="G29" s="21">
        <f>(F27*(1-G42))/G6*(1-G42)</f>
        <v>5494.6658461538464</v>
      </c>
      <c r="H29" s="14" t="s">
        <v>30</v>
      </c>
      <c r="I29" s="1"/>
      <c r="J29" s="1"/>
      <c r="K29" s="1"/>
      <c r="L29" s="1"/>
      <c r="M29" s="1"/>
      <c r="N29" s="1"/>
      <c r="O29" s="1"/>
      <c r="P29" s="1"/>
      <c r="Q29" s="1"/>
      <c r="R29" s="1"/>
    </row>
    <row r="30" spans="1:18" ht="33.75" customHeight="1" x14ac:dyDescent="0.15">
      <c r="A30" s="1"/>
      <c r="B30" s="1"/>
      <c r="C30" s="63" t="s">
        <v>35</v>
      </c>
      <c r="D30" s="61"/>
      <c r="E30" s="25"/>
      <c r="F30" s="26"/>
      <c r="G30" s="1"/>
      <c r="H30" s="1"/>
      <c r="I30" s="1"/>
      <c r="J30" s="1"/>
      <c r="K30" s="1"/>
      <c r="L30" s="1"/>
      <c r="M30" s="1"/>
      <c r="N30" s="1"/>
      <c r="O30" s="1"/>
      <c r="P30" s="1"/>
      <c r="Q30" s="1"/>
      <c r="R30" s="1"/>
    </row>
    <row r="31" spans="1:18" ht="15" customHeight="1" x14ac:dyDescent="0.15">
      <c r="A31" s="1"/>
      <c r="B31" s="1"/>
      <c r="C31" s="1"/>
      <c r="D31" s="1"/>
      <c r="E31" s="1"/>
      <c r="F31" s="1"/>
      <c r="G31" s="1"/>
      <c r="H31" s="1"/>
      <c r="I31" s="1"/>
      <c r="J31" s="1"/>
      <c r="K31" s="1"/>
      <c r="L31" s="1"/>
      <c r="M31" s="1"/>
      <c r="N31" s="1"/>
      <c r="O31" s="1"/>
      <c r="P31" s="1"/>
      <c r="Q31" s="1"/>
      <c r="R31" s="1"/>
    </row>
    <row r="32" spans="1:18" ht="21" customHeight="1" x14ac:dyDescent="0.2">
      <c r="A32" s="1"/>
      <c r="B32" s="1"/>
      <c r="C32" s="3" t="s">
        <v>36</v>
      </c>
      <c r="D32" s="1"/>
      <c r="E32" s="1"/>
      <c r="F32" s="1"/>
      <c r="G32" s="18">
        <v>10000</v>
      </c>
      <c r="H32" s="14" t="s">
        <v>16</v>
      </c>
      <c r="I32" s="1"/>
      <c r="J32" s="1"/>
      <c r="K32" s="1"/>
      <c r="L32" s="1"/>
      <c r="M32" s="1"/>
      <c r="N32" s="1"/>
      <c r="O32" s="1"/>
      <c r="P32" s="1"/>
      <c r="Q32" s="1"/>
      <c r="R32" s="1"/>
    </row>
    <row r="33" spans="1:18" ht="13" x14ac:dyDescent="0.15">
      <c r="A33" s="1"/>
      <c r="B33" s="1"/>
      <c r="C33" s="15" t="s">
        <v>37</v>
      </c>
      <c r="D33" s="1"/>
      <c r="E33" s="1"/>
      <c r="F33" s="1"/>
      <c r="G33" s="17"/>
      <c r="H33" s="17"/>
      <c r="I33" s="1"/>
      <c r="J33" s="1"/>
      <c r="K33" s="1"/>
      <c r="L33" s="1"/>
      <c r="M33" s="1"/>
      <c r="N33" s="1"/>
      <c r="O33" s="1"/>
      <c r="P33" s="1"/>
      <c r="Q33" s="1"/>
      <c r="R33" s="1"/>
    </row>
    <row r="34" spans="1:18" ht="13" x14ac:dyDescent="0.15">
      <c r="A34" s="1"/>
      <c r="B34" s="1"/>
      <c r="C34" s="1"/>
      <c r="D34" s="1"/>
      <c r="E34" s="1"/>
      <c r="F34" s="1"/>
      <c r="G34" s="17"/>
      <c r="H34" s="17"/>
      <c r="I34" s="1"/>
      <c r="J34" s="1"/>
      <c r="K34" s="1"/>
      <c r="L34" s="1"/>
      <c r="M34" s="1"/>
      <c r="N34" s="1"/>
      <c r="O34" s="1"/>
      <c r="P34" s="1"/>
      <c r="Q34" s="1"/>
      <c r="R34" s="1"/>
    </row>
    <row r="35" spans="1:18" ht="33.75" customHeight="1" x14ac:dyDescent="0.15">
      <c r="A35" s="1"/>
      <c r="B35" s="1"/>
      <c r="C35" s="1"/>
      <c r="D35" s="1"/>
      <c r="E35" s="1"/>
      <c r="F35" s="27" t="s">
        <v>38</v>
      </c>
      <c r="G35" s="28">
        <f>(G26-G29)*G6+G32</f>
        <v>650287.50769230758</v>
      </c>
      <c r="H35" s="17"/>
      <c r="I35" s="1"/>
      <c r="J35" s="1"/>
      <c r="K35" s="1"/>
      <c r="L35" s="1"/>
      <c r="M35" s="1"/>
      <c r="N35" s="1"/>
      <c r="O35" s="1"/>
      <c r="P35" s="1"/>
      <c r="Q35" s="1"/>
      <c r="R35" s="1"/>
    </row>
    <row r="36" spans="1:18" ht="26.25" customHeight="1" x14ac:dyDescent="0.15">
      <c r="A36" s="1"/>
      <c r="B36" s="1"/>
      <c r="C36" s="1"/>
      <c r="D36" s="1"/>
      <c r="E36" s="1"/>
      <c r="F36" s="1"/>
      <c r="G36" s="17"/>
      <c r="H36" s="17"/>
      <c r="I36" s="1"/>
      <c r="J36" s="1"/>
      <c r="K36" s="1"/>
      <c r="L36" s="1"/>
      <c r="M36" s="1"/>
      <c r="N36" s="1"/>
      <c r="O36" s="1"/>
      <c r="P36" s="1"/>
      <c r="Q36" s="1"/>
      <c r="R36" s="1"/>
    </row>
    <row r="37" spans="1:18" ht="18" x14ac:dyDescent="0.2">
      <c r="A37" s="1"/>
      <c r="B37" s="12" t="s">
        <v>39</v>
      </c>
      <c r="C37" s="1"/>
      <c r="D37" s="1"/>
      <c r="E37" s="1"/>
      <c r="F37" s="1"/>
      <c r="G37" s="17"/>
      <c r="H37" s="17"/>
      <c r="I37" s="1"/>
      <c r="J37" s="1"/>
      <c r="K37" s="1"/>
      <c r="L37" s="1"/>
      <c r="M37" s="1"/>
      <c r="N37" s="1"/>
      <c r="O37" s="1"/>
      <c r="P37" s="1"/>
      <c r="Q37" s="1"/>
      <c r="R37" s="1"/>
    </row>
    <row r="38" spans="1:18" ht="13" x14ac:dyDescent="0.15">
      <c r="A38" s="1"/>
      <c r="B38" s="1"/>
      <c r="C38" s="1"/>
      <c r="D38" s="1"/>
      <c r="E38" s="1"/>
      <c r="F38" s="1"/>
      <c r="G38" s="17"/>
      <c r="H38" s="17"/>
      <c r="I38" s="1"/>
      <c r="J38" s="1"/>
      <c r="K38" s="1"/>
      <c r="L38" s="1"/>
      <c r="M38" s="1"/>
      <c r="N38" s="1"/>
      <c r="O38" s="1"/>
      <c r="P38" s="1"/>
      <c r="Q38" s="1"/>
      <c r="R38" s="1"/>
    </row>
    <row r="39" spans="1:18" ht="18" x14ac:dyDescent="0.2">
      <c r="A39" s="1"/>
      <c r="B39" s="1"/>
      <c r="C39" s="3" t="s">
        <v>40</v>
      </c>
      <c r="D39" s="1"/>
      <c r="E39" s="1"/>
      <c r="F39" s="1"/>
      <c r="G39" s="29">
        <v>0.14000000000000001</v>
      </c>
      <c r="H39" s="14" t="s">
        <v>16</v>
      </c>
      <c r="I39" s="1"/>
      <c r="J39" s="1"/>
      <c r="K39" s="1"/>
      <c r="L39" s="1"/>
      <c r="M39" s="1"/>
      <c r="N39" s="1"/>
      <c r="O39" s="1"/>
      <c r="P39" s="1"/>
      <c r="Q39" s="1"/>
      <c r="R39" s="1"/>
    </row>
    <row r="40" spans="1:18" ht="13" x14ac:dyDescent="0.15">
      <c r="A40" s="1"/>
      <c r="B40" s="1"/>
      <c r="C40" s="63" t="s">
        <v>41</v>
      </c>
      <c r="D40" s="61"/>
      <c r="E40" s="1"/>
      <c r="F40" s="1"/>
      <c r="G40" s="17"/>
      <c r="H40" s="17"/>
      <c r="I40" s="1"/>
      <c r="J40" s="1"/>
      <c r="K40" s="1"/>
      <c r="L40" s="1"/>
      <c r="M40" s="1"/>
      <c r="N40" s="1"/>
      <c r="O40" s="1"/>
      <c r="P40" s="1"/>
      <c r="Q40" s="1"/>
      <c r="R40" s="1"/>
    </row>
    <row r="41" spans="1:18" ht="13" x14ac:dyDescent="0.15">
      <c r="A41" s="1"/>
      <c r="B41" s="1"/>
      <c r="C41" s="1"/>
      <c r="D41" s="1"/>
      <c r="E41" s="1"/>
      <c r="F41" s="1"/>
      <c r="G41" s="17"/>
      <c r="H41" s="17"/>
      <c r="I41" s="1"/>
      <c r="J41" s="1"/>
      <c r="K41" s="1"/>
      <c r="L41" s="1"/>
      <c r="M41" s="1"/>
      <c r="N41" s="1"/>
      <c r="O41" s="1"/>
      <c r="P41" s="1"/>
      <c r="Q41" s="1"/>
      <c r="R41" s="1"/>
    </row>
    <row r="42" spans="1:18" ht="18" x14ac:dyDescent="0.2">
      <c r="A42" s="1"/>
      <c r="B42" s="1"/>
      <c r="C42" s="3" t="s">
        <v>42</v>
      </c>
      <c r="D42" s="1"/>
      <c r="E42" s="1"/>
      <c r="F42" s="1"/>
      <c r="G42" s="29">
        <v>0.12</v>
      </c>
      <c r="H42" s="14" t="s">
        <v>16</v>
      </c>
      <c r="I42" s="1"/>
      <c r="J42" s="1"/>
      <c r="K42" s="1"/>
      <c r="L42" s="1"/>
      <c r="M42" s="1"/>
      <c r="N42" s="1"/>
      <c r="O42" s="1"/>
      <c r="P42" s="1"/>
      <c r="Q42" s="1"/>
      <c r="R42" s="1"/>
    </row>
    <row r="43" spans="1:18" ht="13" x14ac:dyDescent="0.15">
      <c r="A43" s="1"/>
      <c r="B43" s="1"/>
      <c r="C43" s="30" t="s">
        <v>43</v>
      </c>
      <c r="D43" s="1"/>
      <c r="E43" s="1"/>
      <c r="F43" s="1"/>
      <c r="G43" s="17"/>
      <c r="H43" s="17"/>
      <c r="I43" s="1"/>
      <c r="J43" s="1"/>
      <c r="K43" s="1"/>
      <c r="L43" s="1"/>
      <c r="M43" s="1"/>
      <c r="N43" s="1"/>
      <c r="O43" s="1"/>
      <c r="P43" s="1"/>
      <c r="Q43" s="1"/>
      <c r="R43" s="1"/>
    </row>
    <row r="44" spans="1:18" ht="13" x14ac:dyDescent="0.15">
      <c r="A44" s="1"/>
      <c r="B44" s="1"/>
      <c r="C44" s="1"/>
      <c r="D44" s="1"/>
      <c r="E44" s="1"/>
      <c r="F44" s="1"/>
      <c r="G44" s="17"/>
      <c r="H44" s="17"/>
      <c r="I44" s="1"/>
      <c r="J44" s="1"/>
      <c r="K44" s="1"/>
      <c r="L44" s="1"/>
      <c r="M44" s="1"/>
      <c r="N44" s="1"/>
      <c r="O44" s="1"/>
      <c r="P44" s="1"/>
      <c r="Q44" s="1"/>
      <c r="R44" s="1"/>
    </row>
    <row r="45" spans="1:18" ht="33" customHeight="1" x14ac:dyDescent="0.15">
      <c r="A45" s="1"/>
      <c r="B45" s="1"/>
      <c r="C45" s="1"/>
      <c r="D45" s="1"/>
      <c r="E45" s="1"/>
      <c r="F45" s="27" t="s">
        <v>44</v>
      </c>
      <c r="G45" s="28">
        <f>((G39-G42)*G6)*(G9*G21)</f>
        <v>480000.00000000041</v>
      </c>
      <c r="H45" s="17"/>
      <c r="I45" s="1"/>
      <c r="J45" s="1"/>
      <c r="K45" s="1"/>
      <c r="L45" s="1"/>
      <c r="M45" s="1"/>
      <c r="N45" s="1"/>
      <c r="O45" s="1"/>
      <c r="P45" s="1"/>
      <c r="Q45" s="1"/>
      <c r="R45" s="1"/>
    </row>
    <row r="46" spans="1:18" ht="25.5" customHeight="1" x14ac:dyDescent="0.15">
      <c r="A46" s="1"/>
      <c r="B46" s="1"/>
      <c r="C46" s="1"/>
      <c r="D46" s="1"/>
      <c r="E46" s="1"/>
      <c r="F46" s="1"/>
      <c r="G46" s="17"/>
      <c r="H46" s="17"/>
      <c r="I46" s="1"/>
      <c r="J46" s="1"/>
      <c r="K46" s="1"/>
      <c r="L46" s="1"/>
      <c r="M46" s="1"/>
      <c r="N46" s="1"/>
      <c r="O46" s="1"/>
      <c r="P46" s="1"/>
      <c r="Q46" s="1"/>
      <c r="R46" s="1"/>
    </row>
    <row r="47" spans="1:18" ht="18" x14ac:dyDescent="0.2">
      <c r="A47" s="1"/>
      <c r="B47" s="12" t="s">
        <v>45</v>
      </c>
      <c r="C47" s="1"/>
      <c r="D47" s="1"/>
      <c r="E47" s="1"/>
      <c r="F47" s="1"/>
      <c r="G47" s="17"/>
      <c r="H47" s="17"/>
      <c r="I47" s="1"/>
      <c r="J47" s="1"/>
      <c r="K47" s="1"/>
      <c r="L47" s="1"/>
      <c r="M47" s="1"/>
      <c r="N47" s="1"/>
      <c r="O47" s="1"/>
      <c r="P47" s="1"/>
      <c r="Q47" s="1"/>
      <c r="R47" s="1"/>
    </row>
    <row r="48" spans="1:18" ht="13" x14ac:dyDescent="0.15">
      <c r="A48" s="1"/>
      <c r="B48" s="1"/>
      <c r="C48" s="1"/>
      <c r="D48" s="1"/>
      <c r="E48" s="1"/>
      <c r="F48" s="1"/>
      <c r="G48" s="17"/>
      <c r="H48" s="17"/>
      <c r="I48" s="1"/>
      <c r="J48" s="1"/>
      <c r="K48" s="1"/>
      <c r="L48" s="1"/>
      <c r="M48" s="1"/>
      <c r="N48" s="1"/>
      <c r="O48" s="1"/>
      <c r="P48" s="1"/>
      <c r="Q48" s="1"/>
      <c r="R48" s="1"/>
    </row>
    <row r="49" spans="1:18" ht="18" x14ac:dyDescent="0.2">
      <c r="A49" s="1"/>
      <c r="B49" s="1"/>
      <c r="C49" s="3" t="s">
        <v>46</v>
      </c>
      <c r="D49" s="1"/>
      <c r="E49" s="1"/>
      <c r="F49" s="1"/>
      <c r="G49" s="18">
        <f>G9*2</f>
        <v>240000</v>
      </c>
      <c r="H49" s="17"/>
      <c r="I49" s="1"/>
      <c r="J49" s="1"/>
      <c r="K49" s="1"/>
      <c r="L49" s="1"/>
      <c r="M49" s="1"/>
      <c r="N49" s="1"/>
      <c r="O49" s="1"/>
      <c r="P49" s="1"/>
      <c r="Q49" s="1"/>
      <c r="R49" s="1"/>
    </row>
    <row r="50" spans="1:18" ht="13" x14ac:dyDescent="0.15">
      <c r="A50" s="1"/>
      <c r="B50" s="1"/>
      <c r="C50" s="63" t="s">
        <v>47</v>
      </c>
      <c r="D50" s="61"/>
      <c r="E50" s="1"/>
      <c r="F50" s="1"/>
      <c r="G50" s="17"/>
      <c r="H50" s="17"/>
      <c r="I50" s="1"/>
      <c r="J50" s="1"/>
      <c r="K50" s="1"/>
      <c r="L50" s="1"/>
      <c r="M50" s="1"/>
      <c r="N50" s="1"/>
      <c r="O50" s="1"/>
      <c r="P50" s="1"/>
      <c r="Q50" s="1"/>
      <c r="R50" s="1"/>
    </row>
    <row r="51" spans="1:18" ht="13" x14ac:dyDescent="0.15">
      <c r="A51" s="1"/>
      <c r="B51" s="1"/>
      <c r="C51" s="1"/>
      <c r="D51" s="1"/>
      <c r="E51" s="1"/>
      <c r="F51" s="1"/>
      <c r="G51" s="17"/>
      <c r="H51" s="17"/>
      <c r="I51" s="1"/>
      <c r="J51" s="1"/>
      <c r="K51" s="1"/>
      <c r="L51" s="1"/>
      <c r="M51" s="1"/>
      <c r="N51" s="1"/>
      <c r="O51" s="1"/>
      <c r="P51" s="1"/>
      <c r="Q51" s="1"/>
      <c r="R51" s="1"/>
    </row>
    <row r="52" spans="1:18" ht="18" x14ac:dyDescent="0.2">
      <c r="A52" s="1"/>
      <c r="B52" s="1"/>
      <c r="C52" s="3" t="s">
        <v>48</v>
      </c>
      <c r="D52" s="1"/>
      <c r="E52" s="1"/>
      <c r="F52" s="1"/>
      <c r="G52" s="29">
        <v>0.01</v>
      </c>
      <c r="H52" s="17"/>
      <c r="I52" s="1"/>
      <c r="J52" s="1"/>
      <c r="K52" s="1"/>
      <c r="L52" s="1"/>
      <c r="M52" s="1"/>
      <c r="N52" s="1"/>
      <c r="O52" s="1"/>
      <c r="P52" s="1"/>
      <c r="Q52" s="1"/>
      <c r="R52" s="1"/>
    </row>
    <row r="53" spans="1:18" ht="13" x14ac:dyDescent="0.15">
      <c r="A53" s="1"/>
      <c r="B53" s="1"/>
      <c r="C53" s="63" t="s">
        <v>49</v>
      </c>
      <c r="D53" s="61"/>
      <c r="E53" s="1"/>
      <c r="F53" s="1"/>
      <c r="G53" s="17"/>
      <c r="H53" s="17"/>
      <c r="I53" s="1"/>
      <c r="J53" s="1"/>
      <c r="K53" s="1"/>
      <c r="L53" s="1"/>
      <c r="M53" s="1"/>
      <c r="N53" s="1"/>
      <c r="O53" s="1"/>
      <c r="P53" s="1"/>
      <c r="Q53" s="1"/>
      <c r="R53" s="1"/>
    </row>
    <row r="54" spans="1:18" ht="13" x14ac:dyDescent="0.15">
      <c r="A54" s="1"/>
      <c r="B54" s="1"/>
      <c r="C54" s="1"/>
      <c r="D54" s="1"/>
      <c r="E54" s="1"/>
      <c r="F54" s="1"/>
      <c r="G54" s="17"/>
      <c r="H54" s="17"/>
      <c r="I54" s="1"/>
      <c r="J54" s="1"/>
      <c r="K54" s="1"/>
      <c r="L54" s="1"/>
      <c r="M54" s="1"/>
      <c r="N54" s="1"/>
      <c r="O54" s="1"/>
      <c r="P54" s="1"/>
      <c r="Q54" s="1"/>
      <c r="R54" s="1"/>
    </row>
    <row r="55" spans="1:18" ht="31.5" customHeight="1" x14ac:dyDescent="0.15">
      <c r="A55" s="1"/>
      <c r="B55" s="1"/>
      <c r="C55" s="1"/>
      <c r="D55" s="1"/>
      <c r="E55" s="1"/>
      <c r="F55" s="27" t="s">
        <v>50</v>
      </c>
      <c r="G55" s="28">
        <f>(G49*G6)*G52</f>
        <v>960000</v>
      </c>
      <c r="H55" s="17"/>
      <c r="I55" s="1"/>
      <c r="J55" s="1"/>
      <c r="K55" s="1"/>
      <c r="L55" s="1"/>
      <c r="M55" s="1"/>
      <c r="N55" s="1"/>
      <c r="O55" s="1"/>
      <c r="P55" s="1"/>
      <c r="Q55" s="1"/>
      <c r="R55" s="1"/>
    </row>
    <row r="56" spans="1:18" ht="25.5" customHeight="1" x14ac:dyDescent="0.15">
      <c r="A56" s="1"/>
      <c r="B56" s="1"/>
      <c r="C56" s="1"/>
      <c r="D56" s="1"/>
      <c r="E56" s="1"/>
      <c r="F56" s="1"/>
      <c r="G56" s="17"/>
      <c r="H56" s="17"/>
      <c r="I56" s="1"/>
      <c r="J56" s="1"/>
      <c r="K56" s="1"/>
      <c r="L56" s="1"/>
      <c r="M56" s="1"/>
      <c r="N56" s="1"/>
      <c r="O56" s="1"/>
      <c r="P56" s="1"/>
      <c r="Q56" s="1"/>
      <c r="R56" s="1"/>
    </row>
    <row r="57" spans="1:18" ht="18" x14ac:dyDescent="0.2">
      <c r="A57" s="1"/>
      <c r="B57" s="12" t="s">
        <v>51</v>
      </c>
      <c r="C57" s="1"/>
      <c r="D57" s="1"/>
      <c r="E57" s="1"/>
      <c r="F57" s="1"/>
      <c r="G57" s="17"/>
      <c r="H57" s="17"/>
      <c r="I57" s="1"/>
      <c r="J57" s="1"/>
      <c r="K57" s="1"/>
      <c r="L57" s="1"/>
      <c r="M57" s="1"/>
      <c r="N57" s="1"/>
      <c r="O57" s="1"/>
      <c r="P57" s="1"/>
      <c r="Q57" s="1"/>
      <c r="R57" s="1"/>
    </row>
    <row r="58" spans="1:18" ht="13" x14ac:dyDescent="0.15">
      <c r="A58" s="1"/>
      <c r="B58" s="1"/>
      <c r="C58" s="1"/>
      <c r="D58" s="1"/>
      <c r="E58" s="1"/>
      <c r="F58" s="1"/>
      <c r="G58" s="17"/>
      <c r="H58" s="17"/>
      <c r="I58" s="1"/>
      <c r="J58" s="1"/>
      <c r="K58" s="1"/>
      <c r="L58" s="1"/>
      <c r="M58" s="1"/>
      <c r="N58" s="1"/>
      <c r="O58" s="1"/>
      <c r="P58" s="1"/>
      <c r="Q58" s="1"/>
      <c r="R58" s="1"/>
    </row>
    <row r="59" spans="1:18" ht="18" x14ac:dyDescent="0.2">
      <c r="A59" s="1"/>
      <c r="B59" s="1"/>
      <c r="C59" s="3" t="s">
        <v>52</v>
      </c>
      <c r="D59" s="1"/>
      <c r="E59" s="1"/>
      <c r="F59" s="1"/>
      <c r="G59" s="18">
        <v>250000</v>
      </c>
      <c r="H59" s="17"/>
      <c r="I59" s="1"/>
      <c r="J59" s="1"/>
      <c r="K59" s="1"/>
      <c r="L59" s="1"/>
      <c r="M59" s="1"/>
      <c r="N59" s="1"/>
      <c r="O59" s="1"/>
      <c r="P59" s="1"/>
      <c r="Q59" s="1"/>
      <c r="R59" s="1"/>
    </row>
    <row r="60" spans="1:18" ht="13" x14ac:dyDescent="0.15">
      <c r="A60" s="1"/>
      <c r="B60" s="1"/>
      <c r="C60" s="63" t="s">
        <v>53</v>
      </c>
      <c r="D60" s="61"/>
      <c r="E60" s="1"/>
      <c r="F60" s="1"/>
      <c r="G60" s="17"/>
      <c r="H60" s="17"/>
      <c r="I60" s="1"/>
      <c r="J60" s="1"/>
      <c r="K60" s="1"/>
      <c r="L60" s="1"/>
      <c r="M60" s="1"/>
      <c r="N60" s="1"/>
      <c r="O60" s="1"/>
      <c r="P60" s="1"/>
      <c r="Q60" s="1"/>
      <c r="R60" s="1"/>
    </row>
    <row r="61" spans="1:18" ht="13" x14ac:dyDescent="0.15">
      <c r="A61" s="1"/>
      <c r="B61" s="1"/>
      <c r="C61" s="1"/>
      <c r="D61" s="1"/>
      <c r="E61" s="1"/>
      <c r="F61" s="1"/>
      <c r="G61" s="17"/>
      <c r="H61" s="17"/>
      <c r="I61" s="1"/>
      <c r="J61" s="1"/>
      <c r="K61" s="1"/>
      <c r="L61" s="1"/>
      <c r="M61" s="1"/>
      <c r="N61" s="1"/>
      <c r="O61" s="1"/>
      <c r="P61" s="1"/>
      <c r="Q61" s="1"/>
      <c r="R61" s="1"/>
    </row>
    <row r="62" spans="1:18" ht="18" x14ac:dyDescent="0.2">
      <c r="A62" s="1"/>
      <c r="B62" s="1"/>
      <c r="C62" s="3" t="s">
        <v>54</v>
      </c>
      <c r="D62" s="1"/>
      <c r="E62" s="1"/>
      <c r="F62" s="1"/>
      <c r="G62" s="18">
        <v>30000</v>
      </c>
      <c r="H62" s="17"/>
      <c r="I62" s="1"/>
      <c r="J62" s="1"/>
      <c r="K62" s="1"/>
      <c r="L62" s="1"/>
      <c r="M62" s="1"/>
      <c r="N62" s="1"/>
      <c r="O62" s="1"/>
      <c r="P62" s="1"/>
      <c r="Q62" s="1"/>
      <c r="R62" s="1"/>
    </row>
    <row r="63" spans="1:18" ht="13" x14ac:dyDescent="0.15">
      <c r="A63" s="1"/>
      <c r="B63" s="1"/>
      <c r="C63" s="63" t="s">
        <v>55</v>
      </c>
      <c r="D63" s="61"/>
      <c r="E63" s="1"/>
      <c r="F63" s="1"/>
      <c r="G63" s="17"/>
      <c r="H63" s="17"/>
      <c r="I63" s="1"/>
      <c r="J63" s="1"/>
      <c r="K63" s="1"/>
      <c r="L63" s="1"/>
      <c r="M63" s="1"/>
      <c r="N63" s="1"/>
      <c r="O63" s="1"/>
      <c r="P63" s="1"/>
      <c r="Q63" s="1"/>
      <c r="R63" s="1"/>
    </row>
    <row r="64" spans="1:18" ht="13" x14ac:dyDescent="0.15">
      <c r="A64" s="1"/>
      <c r="B64" s="1"/>
      <c r="C64" s="1"/>
      <c r="D64" s="1"/>
      <c r="E64" s="1"/>
      <c r="F64" s="1"/>
      <c r="G64" s="17"/>
      <c r="H64" s="17"/>
      <c r="I64" s="1"/>
      <c r="J64" s="1"/>
      <c r="K64" s="1"/>
      <c r="L64" s="1"/>
      <c r="M64" s="1"/>
      <c r="N64" s="1"/>
      <c r="O64" s="1"/>
      <c r="P64" s="1"/>
      <c r="Q64" s="1"/>
      <c r="R64" s="1"/>
    </row>
    <row r="65" spans="1:18" ht="18" x14ac:dyDescent="0.2">
      <c r="A65" s="1"/>
      <c r="B65" s="1"/>
      <c r="C65" s="3" t="s">
        <v>56</v>
      </c>
      <c r="D65" s="1"/>
      <c r="E65" s="1"/>
      <c r="F65" s="1"/>
      <c r="G65" s="18">
        <v>10000</v>
      </c>
      <c r="H65" s="17"/>
      <c r="I65" s="1"/>
      <c r="J65" s="1"/>
      <c r="K65" s="1"/>
      <c r="L65" s="1"/>
      <c r="M65" s="1"/>
      <c r="N65" s="1"/>
      <c r="O65" s="1"/>
      <c r="P65" s="1"/>
      <c r="Q65" s="1"/>
      <c r="R65" s="1"/>
    </row>
    <row r="66" spans="1:18" ht="13" x14ac:dyDescent="0.15">
      <c r="A66" s="1"/>
      <c r="B66" s="1"/>
      <c r="C66" s="63" t="s">
        <v>57</v>
      </c>
      <c r="D66" s="61"/>
      <c r="E66" s="1"/>
      <c r="F66" s="1"/>
      <c r="G66" s="1"/>
      <c r="H66" s="1"/>
      <c r="I66" s="1"/>
      <c r="J66" s="1"/>
      <c r="K66" s="1"/>
      <c r="L66" s="1"/>
      <c r="M66" s="1"/>
      <c r="N66" s="1"/>
      <c r="O66" s="1"/>
      <c r="P66" s="1"/>
      <c r="Q66" s="1"/>
      <c r="R66" s="1"/>
    </row>
    <row r="67" spans="1:18" ht="13" x14ac:dyDescent="0.15">
      <c r="A67" s="1"/>
      <c r="B67" s="1"/>
      <c r="C67" s="1"/>
      <c r="D67" s="1"/>
      <c r="E67" s="1"/>
      <c r="F67" s="1"/>
      <c r="G67" s="1"/>
      <c r="H67" s="1"/>
      <c r="I67" s="1"/>
      <c r="J67" s="1"/>
      <c r="K67" s="1"/>
      <c r="L67" s="1"/>
      <c r="M67" s="1"/>
      <c r="N67" s="1"/>
      <c r="O67" s="1"/>
      <c r="P67" s="1"/>
      <c r="Q67" s="1"/>
      <c r="R67" s="1"/>
    </row>
    <row r="68" spans="1:18" ht="41.25" customHeight="1" x14ac:dyDescent="0.15">
      <c r="A68" s="1"/>
      <c r="B68" s="1"/>
      <c r="C68" s="1"/>
      <c r="D68" s="1"/>
      <c r="E68" s="1"/>
      <c r="F68" s="27" t="s">
        <v>58</v>
      </c>
      <c r="G68" s="28">
        <f>G59+G62+G65</f>
        <v>290000</v>
      </c>
      <c r="H68" s="1"/>
      <c r="I68" s="1"/>
      <c r="J68" s="1"/>
      <c r="K68" s="1"/>
      <c r="L68" s="1"/>
      <c r="M68" s="1"/>
      <c r="N68" s="1"/>
      <c r="O68" s="1"/>
      <c r="P68" s="1"/>
      <c r="Q68" s="1"/>
      <c r="R68" s="1"/>
    </row>
    <row r="69" spans="1:18" ht="13" x14ac:dyDescent="0.15">
      <c r="A69" s="1"/>
      <c r="B69" s="1"/>
      <c r="C69" s="1"/>
      <c r="D69" s="1"/>
      <c r="E69" s="1"/>
      <c r="F69" s="1"/>
      <c r="G69" s="1"/>
      <c r="H69" s="1"/>
      <c r="I69" s="1"/>
      <c r="J69" s="1"/>
      <c r="K69" s="1"/>
      <c r="L69" s="1"/>
      <c r="M69" s="1"/>
      <c r="N69" s="1"/>
      <c r="O69" s="1"/>
      <c r="P69" s="1"/>
      <c r="Q69" s="1"/>
      <c r="R69" s="1"/>
    </row>
    <row r="70" spans="1:18" ht="13" x14ac:dyDescent="0.15">
      <c r="A70" s="1"/>
      <c r="B70" s="1"/>
      <c r="C70" s="1"/>
      <c r="D70" s="1"/>
      <c r="E70" s="1"/>
      <c r="F70" s="1"/>
      <c r="G70" s="1"/>
      <c r="H70" s="1"/>
      <c r="I70" s="1"/>
      <c r="J70" s="1"/>
      <c r="K70" s="1"/>
      <c r="L70" s="1"/>
      <c r="M70" s="1"/>
      <c r="N70" s="1"/>
      <c r="O70" s="1"/>
      <c r="P70" s="1"/>
      <c r="Q70" s="1"/>
      <c r="R70" s="1"/>
    </row>
    <row r="71" spans="1:18" ht="30" customHeight="1" x14ac:dyDescent="0.15">
      <c r="A71" s="1"/>
      <c r="B71" s="1"/>
      <c r="C71" s="1"/>
      <c r="D71" s="1"/>
      <c r="E71" s="1"/>
      <c r="F71" s="1"/>
      <c r="G71" s="5" t="s">
        <v>59</v>
      </c>
      <c r="H71" s="1"/>
      <c r="I71" s="1"/>
      <c r="J71" s="1"/>
      <c r="K71" s="1"/>
      <c r="L71" s="1"/>
      <c r="M71" s="1"/>
      <c r="N71" s="1"/>
      <c r="O71" s="1"/>
      <c r="P71" s="1"/>
      <c r="Q71" s="1"/>
      <c r="R71" s="1"/>
    </row>
    <row r="72" spans="1:18" ht="13" x14ac:dyDescent="0.15">
      <c r="A72" s="1"/>
      <c r="B72" s="1"/>
      <c r="C72" s="1"/>
      <c r="D72" s="1"/>
      <c r="E72" s="1"/>
      <c r="F72" s="1"/>
      <c r="G72" s="1"/>
      <c r="H72" s="1"/>
      <c r="I72" s="1"/>
      <c r="J72" s="1"/>
      <c r="K72" s="1"/>
      <c r="L72" s="1"/>
      <c r="M72" s="1"/>
      <c r="N72" s="1"/>
      <c r="O72" s="1"/>
      <c r="P72" s="1"/>
      <c r="Q72" s="1"/>
      <c r="R72" s="1"/>
    </row>
    <row r="73" spans="1:18" ht="13" x14ac:dyDescent="0.15">
      <c r="A73" s="1"/>
      <c r="B73" s="1"/>
      <c r="C73" s="1"/>
      <c r="D73" s="1"/>
      <c r="E73" s="1"/>
      <c r="F73" s="1"/>
      <c r="G73" s="1"/>
      <c r="H73" s="1"/>
      <c r="I73" s="1"/>
      <c r="J73" s="1"/>
      <c r="K73" s="1"/>
      <c r="L73" s="1"/>
      <c r="M73" s="1"/>
      <c r="N73" s="1"/>
      <c r="O73" s="1"/>
      <c r="P73" s="1"/>
      <c r="Q73" s="1"/>
      <c r="R73" s="1"/>
    </row>
    <row r="74" spans="1:18" ht="13" x14ac:dyDescent="0.15">
      <c r="A74" s="1"/>
      <c r="B74" s="1"/>
      <c r="C74" s="9" t="str">
        <f ca="1">"© Matchstic " &amp; TEXT(TODAY(), "yyyy")</f>
        <v>© Matchstic 2025</v>
      </c>
      <c r="D74" s="1"/>
      <c r="E74" s="1"/>
      <c r="F74" s="1"/>
      <c r="G74" s="1"/>
      <c r="H74" s="1"/>
      <c r="I74" s="1"/>
      <c r="J74" s="1"/>
      <c r="K74" s="1"/>
      <c r="L74" s="1"/>
      <c r="M74" s="1"/>
      <c r="N74" s="1"/>
      <c r="O74" s="1"/>
      <c r="P74" s="1"/>
      <c r="Q74" s="1"/>
      <c r="R74" s="1"/>
    </row>
    <row r="75" spans="1:18" ht="13" x14ac:dyDescent="0.15">
      <c r="A75" s="1"/>
      <c r="B75" s="1"/>
      <c r="C75" s="1"/>
      <c r="D75" s="1"/>
      <c r="E75" s="1"/>
      <c r="F75" s="1"/>
      <c r="G75" s="1"/>
      <c r="H75" s="1"/>
      <c r="I75" s="1"/>
      <c r="J75" s="1"/>
      <c r="K75" s="1"/>
      <c r="L75" s="1"/>
      <c r="M75" s="1"/>
      <c r="N75" s="1"/>
      <c r="O75" s="1"/>
      <c r="P75" s="1"/>
      <c r="Q75" s="1"/>
      <c r="R75" s="1"/>
    </row>
    <row r="76" spans="1:18" ht="13" x14ac:dyDescent="0.15">
      <c r="A76" s="1"/>
      <c r="B76" s="1"/>
      <c r="C76" s="1"/>
      <c r="D76" s="1"/>
      <c r="E76" s="1"/>
      <c r="F76" s="1"/>
      <c r="G76" s="1"/>
      <c r="H76" s="1"/>
      <c r="I76" s="1"/>
      <c r="J76" s="1"/>
      <c r="K76" s="1"/>
      <c r="L76" s="1"/>
      <c r="M76" s="1"/>
      <c r="N76" s="1"/>
      <c r="O76" s="1"/>
      <c r="P76" s="1"/>
      <c r="Q76" s="1"/>
      <c r="R76" s="1"/>
    </row>
    <row r="77" spans="1:18" ht="13" x14ac:dyDescent="0.15">
      <c r="A77" s="1"/>
      <c r="B77" s="1"/>
      <c r="C77" s="1"/>
      <c r="D77" s="1"/>
      <c r="E77" s="1"/>
      <c r="F77" s="1"/>
      <c r="G77" s="1"/>
      <c r="H77" s="1"/>
      <c r="I77" s="1"/>
      <c r="J77" s="1"/>
      <c r="K77" s="1"/>
      <c r="L77" s="1"/>
      <c r="M77" s="1"/>
      <c r="N77" s="1"/>
      <c r="O77" s="1"/>
      <c r="P77" s="1"/>
      <c r="Q77" s="1"/>
      <c r="R77" s="1"/>
    </row>
  </sheetData>
  <mergeCells count="8">
    <mergeCell ref="C60:D60"/>
    <mergeCell ref="C63:D63"/>
    <mergeCell ref="C66:D66"/>
    <mergeCell ref="C27:D27"/>
    <mergeCell ref="C30:D30"/>
    <mergeCell ref="C40:D40"/>
    <mergeCell ref="C50:D50"/>
    <mergeCell ref="C53:D53"/>
  </mergeCells>
  <hyperlinks>
    <hyperlink ref="F28" location="'Hiring Expenses Worksheet (opti'!A1" display="Click here for Expense Worksheet" xr:uid="{00000000-0004-0000-0100-000000000000}"/>
    <hyperlink ref="G71" location="'Employee Branding ROI Summary ('!A1" display="🔢 Calculate Total" xr:uid="{00000000-0004-0000-0100-000001000000}"/>
  </hyperlink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B1008"/>
  <sheetViews>
    <sheetView showGridLines="0" workbookViewId="0"/>
  </sheetViews>
  <sheetFormatPr baseColWidth="10" defaultColWidth="12.6640625" defaultRowHeight="15.75" customHeight="1" x14ac:dyDescent="0.15"/>
  <cols>
    <col min="1" max="1" width="16.5" customWidth="1"/>
    <col min="2" max="2" width="2.1640625" customWidth="1"/>
    <col min="3" max="3" width="17.5" customWidth="1"/>
    <col min="5" max="5" width="15" customWidth="1"/>
    <col min="6" max="6" width="15.33203125" customWidth="1"/>
    <col min="7" max="7" width="13.6640625" customWidth="1"/>
    <col min="8" max="8" width="19.83203125" customWidth="1"/>
    <col min="9" max="9" width="15.1640625" customWidth="1"/>
    <col min="10" max="10" width="18.33203125" customWidth="1"/>
    <col min="11" max="11" width="3.5" customWidth="1"/>
  </cols>
  <sheetData>
    <row r="1" spans="1:28" ht="13" x14ac:dyDescent="0.15">
      <c r="A1" s="1"/>
      <c r="B1" s="1"/>
      <c r="C1" s="1"/>
      <c r="D1" s="1"/>
      <c r="E1" s="1"/>
      <c r="F1" s="1"/>
      <c r="G1" s="1"/>
      <c r="H1" s="1"/>
      <c r="I1" s="1"/>
      <c r="J1" s="1"/>
      <c r="K1" s="1"/>
      <c r="L1" s="1"/>
      <c r="M1" s="1"/>
      <c r="N1" s="1"/>
      <c r="O1" s="1"/>
      <c r="P1" s="1"/>
      <c r="Q1" s="1"/>
      <c r="R1" s="1"/>
      <c r="S1" s="1"/>
      <c r="T1" s="1"/>
      <c r="U1" s="1"/>
      <c r="V1" s="1"/>
      <c r="W1" s="1"/>
      <c r="X1" s="1"/>
      <c r="Y1" s="1"/>
      <c r="Z1" s="1"/>
      <c r="AA1" s="1"/>
      <c r="AB1" s="1"/>
    </row>
    <row r="2" spans="1:28" ht="24" x14ac:dyDescent="0.25">
      <c r="A2" s="1"/>
      <c r="B2" s="1"/>
      <c r="C2" s="2" t="s">
        <v>60</v>
      </c>
      <c r="D2" s="1"/>
      <c r="E2" s="1"/>
      <c r="F2" s="1"/>
      <c r="G2" s="1"/>
      <c r="H2" s="1"/>
      <c r="I2" s="1"/>
      <c r="J2" s="1"/>
      <c r="K2" s="1"/>
      <c r="L2" s="1"/>
      <c r="M2" s="1"/>
      <c r="N2" s="1"/>
      <c r="O2" s="1"/>
      <c r="P2" s="1"/>
      <c r="Q2" s="1"/>
      <c r="R2" s="1"/>
      <c r="S2" s="1"/>
      <c r="T2" s="1"/>
      <c r="U2" s="1"/>
      <c r="V2" s="1"/>
      <c r="W2" s="1"/>
      <c r="X2" s="1"/>
      <c r="Y2" s="1"/>
      <c r="Z2" s="1"/>
      <c r="AA2" s="1"/>
      <c r="AB2" s="1"/>
    </row>
    <row r="3" spans="1:28" ht="24" x14ac:dyDescent="0.25">
      <c r="A3" s="1"/>
      <c r="B3" s="1"/>
      <c r="C3" s="2"/>
      <c r="D3" s="1"/>
      <c r="E3" s="1"/>
      <c r="F3" s="1"/>
      <c r="G3" s="1"/>
      <c r="H3" s="1"/>
      <c r="I3" s="1"/>
      <c r="J3" s="1"/>
      <c r="K3" s="1"/>
      <c r="L3" s="1"/>
      <c r="M3" s="1"/>
      <c r="N3" s="1"/>
      <c r="O3" s="1"/>
      <c r="P3" s="1"/>
      <c r="Q3" s="1"/>
      <c r="R3" s="1"/>
      <c r="S3" s="1"/>
      <c r="T3" s="1"/>
      <c r="U3" s="1"/>
      <c r="V3" s="1"/>
      <c r="W3" s="1"/>
      <c r="X3" s="1"/>
      <c r="Y3" s="1"/>
      <c r="Z3" s="1"/>
      <c r="AA3" s="1"/>
      <c r="AB3" s="1"/>
    </row>
    <row r="4" spans="1:28" ht="60" customHeight="1" x14ac:dyDescent="0.15">
      <c r="A4" s="1"/>
      <c r="B4" s="1"/>
      <c r="C4" s="64" t="s">
        <v>61</v>
      </c>
      <c r="D4" s="61"/>
      <c r="E4" s="61"/>
      <c r="F4" s="1"/>
      <c r="G4" s="1"/>
      <c r="H4" s="1"/>
      <c r="I4" s="1"/>
      <c r="J4" s="1"/>
      <c r="K4" s="1"/>
      <c r="L4" s="1"/>
      <c r="M4" s="1"/>
      <c r="N4" s="1"/>
      <c r="O4" s="1"/>
      <c r="P4" s="1"/>
      <c r="Q4" s="1"/>
      <c r="R4" s="1"/>
      <c r="S4" s="1"/>
      <c r="T4" s="1"/>
      <c r="U4" s="1"/>
      <c r="V4" s="1"/>
      <c r="W4" s="1"/>
      <c r="X4" s="1"/>
      <c r="Y4" s="1"/>
      <c r="Z4" s="1"/>
      <c r="AA4" s="1"/>
      <c r="AB4" s="1"/>
    </row>
    <row r="5" spans="1:28" ht="13" x14ac:dyDescent="0.15">
      <c r="A5" s="1"/>
      <c r="B5" s="1"/>
      <c r="C5" s="1"/>
      <c r="D5" s="1"/>
      <c r="E5" s="1"/>
      <c r="F5" s="1"/>
      <c r="G5" s="1"/>
      <c r="H5" s="1"/>
      <c r="I5" s="1"/>
      <c r="J5" s="1"/>
      <c r="K5" s="1"/>
      <c r="L5" s="1"/>
      <c r="M5" s="1"/>
      <c r="N5" s="1"/>
      <c r="O5" s="1"/>
      <c r="P5" s="1"/>
      <c r="Q5" s="1"/>
      <c r="R5" s="1"/>
      <c r="S5" s="1"/>
      <c r="T5" s="1"/>
      <c r="U5" s="1"/>
      <c r="V5" s="1"/>
      <c r="W5" s="1"/>
      <c r="X5" s="1"/>
      <c r="Y5" s="1"/>
      <c r="Z5" s="1"/>
      <c r="AA5" s="1"/>
      <c r="AB5" s="1"/>
    </row>
    <row r="6" spans="1:28" ht="51" x14ac:dyDescent="0.2">
      <c r="A6" s="17"/>
      <c r="B6" s="17"/>
      <c r="C6" s="31" t="s">
        <v>62</v>
      </c>
      <c r="D6" s="31" t="s">
        <v>63</v>
      </c>
      <c r="E6" s="31" t="s">
        <v>64</v>
      </c>
      <c r="F6" s="31" t="s">
        <v>65</v>
      </c>
      <c r="G6" s="31" t="s">
        <v>66</v>
      </c>
      <c r="H6" s="31" t="s">
        <v>67</v>
      </c>
      <c r="I6" s="31" t="s">
        <v>68</v>
      </c>
      <c r="J6" s="31" t="s">
        <v>69</v>
      </c>
      <c r="K6" s="32"/>
      <c r="L6" s="32"/>
      <c r="M6" s="33"/>
      <c r="N6" s="33"/>
      <c r="O6" s="1"/>
      <c r="P6" s="1"/>
      <c r="Q6" s="1"/>
      <c r="R6" s="1"/>
      <c r="S6" s="1"/>
      <c r="T6" s="1"/>
      <c r="U6" s="1"/>
      <c r="V6" s="1"/>
      <c r="W6" s="1"/>
      <c r="X6" s="1"/>
      <c r="Y6" s="1"/>
      <c r="Z6" s="1"/>
      <c r="AA6" s="1"/>
      <c r="AB6" s="1"/>
    </row>
    <row r="7" spans="1:28" ht="6" customHeight="1" x14ac:dyDescent="0.2">
      <c r="A7" s="34"/>
      <c r="B7" s="34"/>
      <c r="C7" s="31"/>
      <c r="D7" s="31"/>
      <c r="E7" s="31"/>
      <c r="F7" s="31"/>
      <c r="G7" s="31"/>
      <c r="H7" s="31"/>
      <c r="I7" s="31"/>
      <c r="J7" s="31"/>
      <c r="K7" s="32"/>
      <c r="L7" s="32"/>
      <c r="M7" s="33"/>
      <c r="N7" s="33"/>
      <c r="O7" s="1"/>
      <c r="P7" s="1"/>
      <c r="Q7" s="1"/>
      <c r="R7" s="1"/>
      <c r="S7" s="1"/>
      <c r="T7" s="1"/>
      <c r="U7" s="1"/>
      <c r="V7" s="1"/>
      <c r="W7" s="1"/>
      <c r="X7" s="1"/>
      <c r="Y7" s="1"/>
      <c r="Z7" s="1"/>
      <c r="AA7" s="1"/>
      <c r="AB7" s="1"/>
    </row>
    <row r="8" spans="1:28" ht="36" x14ac:dyDescent="0.2">
      <c r="A8" s="34" t="s">
        <v>70</v>
      </c>
      <c r="B8" s="34"/>
      <c r="C8" s="35">
        <v>300</v>
      </c>
      <c r="D8" s="35">
        <v>500</v>
      </c>
      <c r="E8" s="36" t="s">
        <v>71</v>
      </c>
      <c r="F8" s="36" t="s">
        <v>71</v>
      </c>
      <c r="G8" s="35">
        <v>1000</v>
      </c>
      <c r="H8" s="35">
        <v>120</v>
      </c>
      <c r="I8" s="36" t="s">
        <v>71</v>
      </c>
      <c r="J8" s="35">
        <v>50</v>
      </c>
      <c r="K8" s="32"/>
      <c r="L8" s="32"/>
      <c r="M8" s="33"/>
      <c r="N8" s="33"/>
      <c r="O8" s="1"/>
      <c r="P8" s="1"/>
      <c r="Q8" s="1"/>
      <c r="R8" s="1"/>
      <c r="S8" s="1"/>
      <c r="T8" s="1"/>
      <c r="U8" s="1"/>
      <c r="V8" s="1"/>
      <c r="W8" s="1"/>
      <c r="X8" s="1"/>
      <c r="Y8" s="1"/>
      <c r="Z8" s="1"/>
      <c r="AA8" s="1"/>
      <c r="AB8" s="1"/>
    </row>
    <row r="9" spans="1:28" ht="17" x14ac:dyDescent="0.2">
      <c r="A9" s="34"/>
      <c r="B9" s="34"/>
      <c r="C9" s="31"/>
      <c r="D9" s="31"/>
      <c r="E9" s="31"/>
      <c r="F9" s="31"/>
      <c r="G9" s="31"/>
      <c r="H9" s="31"/>
      <c r="I9" s="31"/>
      <c r="J9" s="31"/>
      <c r="K9" s="32"/>
      <c r="L9" s="32"/>
      <c r="M9" s="33"/>
      <c r="N9" s="33"/>
      <c r="O9" s="1"/>
      <c r="P9" s="1"/>
      <c r="Q9" s="1"/>
      <c r="R9" s="1"/>
      <c r="S9" s="1"/>
      <c r="T9" s="1"/>
      <c r="U9" s="1"/>
      <c r="V9" s="1"/>
      <c r="W9" s="1"/>
      <c r="X9" s="1"/>
      <c r="Y9" s="1"/>
      <c r="Z9" s="1"/>
      <c r="AA9" s="1"/>
      <c r="AB9" s="1"/>
    </row>
    <row r="10" spans="1:28" ht="54" customHeight="1" x14ac:dyDescent="0.15">
      <c r="A10" s="37" t="s">
        <v>72</v>
      </c>
      <c r="B10" s="37"/>
      <c r="C10" s="35">
        <f>300*('ROI Worksheet (Step 1)'!G6/5)</f>
        <v>24000</v>
      </c>
      <c r="D10" s="35">
        <f>D8*'ROI Worksheet (Step 1)'!G6</f>
        <v>200000</v>
      </c>
      <c r="E10" s="35">
        <f>'ROI Worksheet (Step 1)'!G9*'ROI Worksheet (Step 1)'!G12</f>
        <v>300000</v>
      </c>
      <c r="F10" s="35">
        <f>(('ROI Worksheet (Step 1)'!G9/2080)*'ROI Worksheet (Step 1)'!G18)*'ROI Worksheet (Step 1)'!G6</f>
        <v>923076.92307692301</v>
      </c>
      <c r="G10" s="35">
        <f>G8*'ROI Worksheet (Step 1)'!G6</f>
        <v>400000</v>
      </c>
      <c r="H10" s="35">
        <f>H8*'ROI Worksheet (Step 1)'!G6</f>
        <v>48000</v>
      </c>
      <c r="I10" s="35">
        <f>(('ROI Worksheet (Step 1)'!G9/2080)*'ROI Worksheet (Step 1)'!G15)*'ROI Worksheet (Step 1)'!G6</f>
        <v>923076.92307692301</v>
      </c>
      <c r="J10" s="35">
        <f>J8*'ROI Worksheet (Step 1)'!G6</f>
        <v>20000</v>
      </c>
      <c r="K10" s="38"/>
      <c r="L10" s="39"/>
      <c r="M10" s="39"/>
      <c r="N10" s="39"/>
      <c r="O10" s="1"/>
      <c r="P10" s="1"/>
      <c r="Q10" s="1"/>
      <c r="R10" s="1"/>
      <c r="S10" s="1"/>
      <c r="T10" s="1"/>
      <c r="U10" s="1"/>
      <c r="V10" s="1"/>
      <c r="W10" s="1"/>
      <c r="X10" s="1"/>
      <c r="Y10" s="1"/>
      <c r="Z10" s="1"/>
      <c r="AA10" s="1"/>
      <c r="AB10" s="1"/>
    </row>
    <row r="11" spans="1:28" ht="13" x14ac:dyDescent="0.1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spans="1:28" ht="20" x14ac:dyDescent="0.15">
      <c r="A12" s="1"/>
      <c r="B12" s="1"/>
      <c r="C12" s="65" t="s">
        <v>73</v>
      </c>
      <c r="D12" s="65" t="s">
        <v>74</v>
      </c>
      <c r="E12" s="65" t="s">
        <v>75</v>
      </c>
      <c r="F12" s="65" t="s">
        <v>76</v>
      </c>
      <c r="G12" s="1"/>
      <c r="H12" s="1"/>
      <c r="I12" s="40" t="s">
        <v>77</v>
      </c>
      <c r="J12" s="41">
        <f>SUM(C10:J10)</f>
        <v>2838153.846153846</v>
      </c>
      <c r="K12" s="1"/>
      <c r="L12" s="1"/>
      <c r="M12" s="1"/>
      <c r="N12" s="1"/>
      <c r="O12" s="1"/>
      <c r="P12" s="1"/>
      <c r="Q12" s="1"/>
      <c r="R12" s="1"/>
      <c r="S12" s="1"/>
      <c r="T12" s="1"/>
      <c r="U12" s="1"/>
      <c r="V12" s="1"/>
      <c r="W12" s="1"/>
      <c r="X12" s="1"/>
      <c r="Y12" s="1"/>
      <c r="Z12" s="1"/>
      <c r="AA12" s="1"/>
      <c r="AB12" s="1"/>
    </row>
    <row r="13" spans="1:28" ht="9.75" customHeight="1" x14ac:dyDescent="0.15">
      <c r="A13" s="1"/>
      <c r="B13" s="1"/>
      <c r="C13" s="61"/>
      <c r="D13" s="61"/>
      <c r="E13" s="61"/>
      <c r="F13" s="61"/>
      <c r="G13" s="1"/>
      <c r="H13" s="1"/>
      <c r="I13" s="16"/>
      <c r="J13" s="16"/>
      <c r="K13" s="1"/>
      <c r="L13" s="1"/>
      <c r="M13" s="1"/>
      <c r="N13" s="1"/>
      <c r="O13" s="1"/>
      <c r="P13" s="1"/>
      <c r="Q13" s="1"/>
      <c r="R13" s="1"/>
      <c r="S13" s="1"/>
      <c r="T13" s="1"/>
      <c r="U13" s="1"/>
      <c r="V13" s="1"/>
      <c r="W13" s="1"/>
      <c r="X13" s="1"/>
      <c r="Y13" s="1"/>
      <c r="Z13" s="1"/>
      <c r="AA13" s="1"/>
      <c r="AB13" s="1"/>
    </row>
    <row r="14" spans="1:28" ht="23.25" customHeight="1" x14ac:dyDescent="0.15">
      <c r="A14" s="1"/>
      <c r="B14" s="1"/>
      <c r="C14" s="61"/>
      <c r="D14" s="61"/>
      <c r="E14" s="61"/>
      <c r="F14" s="61"/>
      <c r="G14" s="1"/>
      <c r="H14" s="1"/>
      <c r="I14" s="16"/>
      <c r="J14" s="42" t="s">
        <v>78</v>
      </c>
      <c r="K14" s="1"/>
      <c r="L14" s="1"/>
      <c r="M14" s="1"/>
      <c r="N14" s="1"/>
      <c r="O14" s="1"/>
      <c r="P14" s="1"/>
      <c r="Q14" s="1"/>
      <c r="R14" s="1"/>
      <c r="S14" s="1"/>
      <c r="T14" s="1"/>
      <c r="U14" s="1"/>
      <c r="V14" s="1"/>
      <c r="W14" s="1"/>
      <c r="X14" s="1"/>
      <c r="Y14" s="1"/>
      <c r="Z14" s="1"/>
      <c r="AA14" s="1"/>
      <c r="AB14" s="1"/>
    </row>
    <row r="15" spans="1:28" ht="81" customHeight="1" x14ac:dyDescent="0.15">
      <c r="A15" s="1"/>
      <c r="B15" s="1"/>
      <c r="C15" s="61"/>
      <c r="D15" s="61"/>
      <c r="E15" s="61"/>
      <c r="F15" s="61"/>
      <c r="G15" s="1"/>
      <c r="H15" s="1"/>
      <c r="I15" s="1"/>
      <c r="J15" s="1"/>
      <c r="K15" s="1"/>
      <c r="L15" s="1"/>
      <c r="M15" s="1"/>
      <c r="N15" s="1"/>
      <c r="O15" s="1"/>
      <c r="P15" s="1"/>
      <c r="Q15" s="1"/>
      <c r="R15" s="1"/>
      <c r="S15" s="1"/>
      <c r="T15" s="1"/>
      <c r="U15" s="1"/>
      <c r="V15" s="1"/>
      <c r="W15" s="1"/>
      <c r="X15" s="1"/>
      <c r="Y15" s="1"/>
      <c r="Z15" s="1"/>
      <c r="AA15" s="1"/>
      <c r="AB15" s="1"/>
    </row>
    <row r="16" spans="1:28" ht="13"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3"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ht="13" x14ac:dyDescent="0.1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3"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3"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3" x14ac:dyDescent="0.15">
      <c r="A21" s="1"/>
      <c r="B21" s="1"/>
      <c r="C21" s="9" t="str">
        <f ca="1">"© Matchstic " &amp; TEXT(TODAY(), "yyyy")</f>
        <v>© Matchstic 2025</v>
      </c>
      <c r="D21" s="1"/>
      <c r="E21" s="1"/>
      <c r="F21" s="1"/>
      <c r="G21" s="1"/>
      <c r="H21" s="1"/>
      <c r="I21" s="1"/>
      <c r="J21" s="1"/>
      <c r="K21" s="1"/>
      <c r="L21" s="1"/>
      <c r="M21" s="1"/>
      <c r="N21" s="1"/>
      <c r="O21" s="1"/>
      <c r="P21" s="1"/>
      <c r="Q21" s="1"/>
      <c r="R21" s="1"/>
      <c r="S21" s="1"/>
      <c r="T21" s="1"/>
      <c r="U21" s="1"/>
      <c r="V21" s="1"/>
      <c r="W21" s="1"/>
      <c r="X21" s="1"/>
      <c r="Y21" s="1"/>
      <c r="Z21" s="1"/>
      <c r="AA21" s="1"/>
      <c r="AB21" s="1"/>
    </row>
    <row r="22" spans="1:28" ht="13"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3" x14ac:dyDescent="0.1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3" x14ac:dyDescent="0.1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3" x14ac:dyDescent="0.1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3" x14ac:dyDescent="0.1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3" x14ac:dyDescent="0.1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3" x14ac:dyDescent="0.1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3" x14ac:dyDescent="0.1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3" x14ac:dyDescent="0.1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3" x14ac:dyDescent="0.1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3" x14ac:dyDescent="0.1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3" x14ac:dyDescent="0.1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3" x14ac:dyDescent="0.1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3" x14ac:dyDescent="0.1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3"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3"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3"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3"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3"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3"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3" x14ac:dyDescent="0.1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3"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3"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3"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3"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3"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3" x14ac:dyDescent="0.1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3"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3" x14ac:dyDescent="0.1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3"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3"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3"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3"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3"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3"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3"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3"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3" x14ac:dyDescent="0.1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3" x14ac:dyDescent="0.1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3" x14ac:dyDescent="0.1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3" x14ac:dyDescent="0.1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3" x14ac:dyDescent="0.1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3" x14ac:dyDescent="0.1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3" x14ac:dyDescent="0.1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3" x14ac:dyDescent="0.1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3" x14ac:dyDescent="0.1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3"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3" x14ac:dyDescent="0.1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3" x14ac:dyDescent="0.1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3" x14ac:dyDescent="0.1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3" x14ac:dyDescent="0.1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3"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3" x14ac:dyDescent="0.1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3" x14ac:dyDescent="0.1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3" x14ac:dyDescent="0.1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3"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3"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3" x14ac:dyDescent="0.1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3"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3" x14ac:dyDescent="0.1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3"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3"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3"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3" x14ac:dyDescent="0.1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3"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3"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3"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3"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3"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3"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3"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3"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3"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3"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3"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3"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3" x14ac:dyDescent="0.1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3" x14ac:dyDescent="0.1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3"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3"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3"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3"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3"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3"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3"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3"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3"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3"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3"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3"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3"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3"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3"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3"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3"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3"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3"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3"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3"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3"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3"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3"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3"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3"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3"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3"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3"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3"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3"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3"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3"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3"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3"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3"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3"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3"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3"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3"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3"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3"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3"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3"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3"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3"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3"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3"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3"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3"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3"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3"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3"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3"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3"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3"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3"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3"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3"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3"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3"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3"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3"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3"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3"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3"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3"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3"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3"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3"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3"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3"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3"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3"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3"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3"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3"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3"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3"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3"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3"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3"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3"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3"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3"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3"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3"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3"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3"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3"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3"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3"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3"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3"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3"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3"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3"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3"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3"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3"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3"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3"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3"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3"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3"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3"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3"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3"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3"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3"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3"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3"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3"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3"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3"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3"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3"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3"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3"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3"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3"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3"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3"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3"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3"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3"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3"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3"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3"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3"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3"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3"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3"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3"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3"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3"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3"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3"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3"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3"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3"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3"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3"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3"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3"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3"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3"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3"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3"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3"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3"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3"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3"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3"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3"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3"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3"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3"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3"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3"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3"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3"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3"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3"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3"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3"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3"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3"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3"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3"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3"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3"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3"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3"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3"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3"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3"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3"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3"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3"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3"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3"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3"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3"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3"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3"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3"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3"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3"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3"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3"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3"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3"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3"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3"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3"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3"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3"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3"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3"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3"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3"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3"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3"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3"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3"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3"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3"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3"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3"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3"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3"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3"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3"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3"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3"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3"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3"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3"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3"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3"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3"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3"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3"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3"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3"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3"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3"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3"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3"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3"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3"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3"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3"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3"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3"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3"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3"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3"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3"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3"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3"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3"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3"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3"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3"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3"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3"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3"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3"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3"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3"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3"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3"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3"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3"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3"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3"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3"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3"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3"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3"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3"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3"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3"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3"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3"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3"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3"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3"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3"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3"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3"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3"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3"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3"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3"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3"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3"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3"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3"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3"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3"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3"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3"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3"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3"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3"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3"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3"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3"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3"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3"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3"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3"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3"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3"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3"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3"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3"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3"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3"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3"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3"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3"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3"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3"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3"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3"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3"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3"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3"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3"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3"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3"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3"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3"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3"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3"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3"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3"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3"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3"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3"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3"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3"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3"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3"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3"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3"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3"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3"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3"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3"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3"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3"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3"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3"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3"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3"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3"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3"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3"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3"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3"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3"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3"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3"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3"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3"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3"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3"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3"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3"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3"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3"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3"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3"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3"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3"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3"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3"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3"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3"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3"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3"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3"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3"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3"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3"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3"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3"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3"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3"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3"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3"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3"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3"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3"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3"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3"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3"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3"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3"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3"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3"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3"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3"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3"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3"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3"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3"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3"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3"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3"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3"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3"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3"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3"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3"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3"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3"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3"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3"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3"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3"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3"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3"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3"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3"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3"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3"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3"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3"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3"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3"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3"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3"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3"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3"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3"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3"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3"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3"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3"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3"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3"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3"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3"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3"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3"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3"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3"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3"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3"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3"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3"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3"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3"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3"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3"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3"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3"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3"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3"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3"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3"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3"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3"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3"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3"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3"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3"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3"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3"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3"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3"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3"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3"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3"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3"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3"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3"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3"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3"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3"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3"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3"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3"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3"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3"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3"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3"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3"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3"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3"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3"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3"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3"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3"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3"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3"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3"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3"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3"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3"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3"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3"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3"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3"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3"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3"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3"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3"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3"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3"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3"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3"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3"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3"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3"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3"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3"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3"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3"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3"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3"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3"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3"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3"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3"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3"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3"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3"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3"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3"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3"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3"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3"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3"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3"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3"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3"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3"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3"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3"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3"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3"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3"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3"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3"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3"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3"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3"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3"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3"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3"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3"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3"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3"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3"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3"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3"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3"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3"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3"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3"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3"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3"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3"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3"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3"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3"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3"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3"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3"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3"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3"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3"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3"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3"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3"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3"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3"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3"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3"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3"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3"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3"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3"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3"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3"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3"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3"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3"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3"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3"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3"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3"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3"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3"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3"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3"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3"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3"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3"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3"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3"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3"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3"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3"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3"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3"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3"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3"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3"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3"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3"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3"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3"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3"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3"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3"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3"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3"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3"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3"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3"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3"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3"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3"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3"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3"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3"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3"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3"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3"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3"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3"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3"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3"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3"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3"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3"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3"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3"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3"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3"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3"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3"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3"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3"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3"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3"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3"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3"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3"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3"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3"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3"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3"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3"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3"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3"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3"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3"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3"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3"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3"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3"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3"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3"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3"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3"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3"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3"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3"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3"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3"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3"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3"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3"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3"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3"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3"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3"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3"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3"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3"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3"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3"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3"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3"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3"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3"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3"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3"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3"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3"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3"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3"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3"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3"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3"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3"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3"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3"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3"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3"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3"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3"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3"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3"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3"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3"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3"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3"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3"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3"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3"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3"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3"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3"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3"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3"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3"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3"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3"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3"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3"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3"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3"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3"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3"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3"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3"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3"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3"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3"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3"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3"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3"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3"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3"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3"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3"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3"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3"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3"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3"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3"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3"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3"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3"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3"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3"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3"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3"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3"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3"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3"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3"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3"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3"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3"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3"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3"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3"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3"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3"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3"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3"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3"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3"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3"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3"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3"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3"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3"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3"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3"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3"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3"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3"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3"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3"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3"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3"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3"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3"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3"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3"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3"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3"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3"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3"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3"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3"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3"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3"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3"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3"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3"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3"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3"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3"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3"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3"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3"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3"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3"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3"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3"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3"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3"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3"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3"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3"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3"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3"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3"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3"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3"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3"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3"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3"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3"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3"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3"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3"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3"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3"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3"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3"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3"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3"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3"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3"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3"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3"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3"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3"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3"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3"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3"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3"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3"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3"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3"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3"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3"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3"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3"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3"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3"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3"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3"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3"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3"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3"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3"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3"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3"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3"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3"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3"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3"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3"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3"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3"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3"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3"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3"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3"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3"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3"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3"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3"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3"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3"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3"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3"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3"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3"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3"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3"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3"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3"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3"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3"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3"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3"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3"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3"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3"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3"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3"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3"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3"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3"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3"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3"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3"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3"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3"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3"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3"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3"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3"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3"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3"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3"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3"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3"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3"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3"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3"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3"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3"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3"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3"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row r="1001" spans="1:28" ht="13" x14ac:dyDescent="0.1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row>
    <row r="1002" spans="1:28" ht="13" x14ac:dyDescent="0.1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row>
    <row r="1003" spans="1:28" ht="13" x14ac:dyDescent="0.1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row>
    <row r="1004" spans="1:28" ht="13" x14ac:dyDescent="0.1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row>
    <row r="1005" spans="1:28" ht="13" x14ac:dyDescent="0.1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row>
    <row r="1006" spans="1:28" ht="13" x14ac:dyDescent="0.1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row>
    <row r="1007" spans="1:28" ht="13" x14ac:dyDescent="0.1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row>
    <row r="1008" spans="1:28" ht="13" x14ac:dyDescent="0.1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row>
  </sheetData>
  <mergeCells count="5">
    <mergeCell ref="C4:E4"/>
    <mergeCell ref="C12:C15"/>
    <mergeCell ref="D12:D15"/>
    <mergeCell ref="E12:E15"/>
    <mergeCell ref="F12:F15"/>
  </mergeCells>
  <hyperlinks>
    <hyperlink ref="J14" location="'ROI Worksheet (Step 1)'!A1" display="Back to ROI Worksheet"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T47"/>
  <sheetViews>
    <sheetView showGridLines="0" workbookViewId="0"/>
  </sheetViews>
  <sheetFormatPr baseColWidth="10" defaultColWidth="12.6640625" defaultRowHeight="15.75" customHeight="1" x14ac:dyDescent="0.15"/>
  <cols>
    <col min="2" max="2" width="1.6640625" customWidth="1"/>
    <col min="3" max="3" width="25.1640625" customWidth="1"/>
    <col min="4" max="4" width="7" customWidth="1"/>
    <col min="5" max="5" width="18.1640625" customWidth="1"/>
    <col min="6" max="6" width="2.1640625" customWidth="1"/>
  </cols>
  <sheetData>
    <row r="1" spans="1:20" ht="24.75" customHeight="1" x14ac:dyDescent="0.2">
      <c r="A1" s="43"/>
      <c r="B1" s="43"/>
      <c r="C1" s="44"/>
      <c r="D1" s="45"/>
      <c r="E1" s="45"/>
      <c r="F1" s="46"/>
      <c r="G1" s="46"/>
      <c r="H1" s="46"/>
      <c r="I1" s="46"/>
      <c r="J1" s="46"/>
      <c r="K1" s="46"/>
      <c r="L1" s="46"/>
      <c r="M1" s="46"/>
      <c r="N1" s="46"/>
      <c r="O1" s="46"/>
      <c r="P1" s="46"/>
      <c r="Q1" s="46"/>
      <c r="R1" s="46"/>
      <c r="S1" s="46"/>
      <c r="T1" s="46"/>
    </row>
    <row r="2" spans="1:20" ht="90.75" customHeight="1" x14ac:dyDescent="0.3">
      <c r="A2" s="43"/>
      <c r="B2" s="66" t="s">
        <v>79</v>
      </c>
      <c r="C2" s="61"/>
      <c r="D2" s="61"/>
      <c r="E2" s="61"/>
      <c r="F2" s="61"/>
      <c r="G2" s="46"/>
      <c r="H2" s="46"/>
      <c r="I2" s="46"/>
      <c r="J2" s="46"/>
      <c r="K2" s="46"/>
      <c r="L2" s="46"/>
      <c r="M2" s="46"/>
      <c r="N2" s="46"/>
      <c r="O2" s="46"/>
      <c r="P2" s="46"/>
      <c r="Q2" s="46"/>
      <c r="R2" s="46"/>
      <c r="S2" s="46"/>
      <c r="T2" s="46"/>
    </row>
    <row r="3" spans="1:20" ht="24.75" customHeight="1" x14ac:dyDescent="0.2">
      <c r="A3" s="43"/>
      <c r="B3" s="43"/>
      <c r="C3" s="44"/>
      <c r="D3" s="45"/>
      <c r="E3" s="45"/>
      <c r="F3" s="46"/>
      <c r="G3" s="46"/>
      <c r="H3" s="46"/>
      <c r="I3" s="46"/>
      <c r="J3" s="46"/>
      <c r="K3" s="46"/>
      <c r="L3" s="46"/>
      <c r="M3" s="46"/>
      <c r="N3" s="46"/>
      <c r="O3" s="46"/>
      <c r="P3" s="46"/>
      <c r="Q3" s="46"/>
      <c r="R3" s="46"/>
      <c r="S3" s="46"/>
      <c r="T3" s="46"/>
    </row>
    <row r="4" spans="1:20" ht="12.75" customHeight="1" x14ac:dyDescent="0.15">
      <c r="A4" s="43"/>
      <c r="B4" s="47"/>
      <c r="C4" s="47"/>
      <c r="D4" s="48"/>
      <c r="E4" s="48"/>
      <c r="F4" s="49"/>
      <c r="G4" s="46"/>
      <c r="H4" s="46"/>
      <c r="I4" s="46"/>
      <c r="J4" s="46"/>
      <c r="K4" s="46"/>
      <c r="L4" s="46"/>
      <c r="M4" s="46"/>
      <c r="N4" s="46"/>
      <c r="O4" s="46"/>
      <c r="P4" s="46"/>
      <c r="Q4" s="46"/>
      <c r="R4" s="46"/>
      <c r="S4" s="46"/>
      <c r="T4" s="46"/>
    </row>
    <row r="5" spans="1:20" ht="47.25" customHeight="1" x14ac:dyDescent="0.15">
      <c r="A5" s="43"/>
      <c r="B5" s="47"/>
      <c r="C5" s="40" t="s">
        <v>38</v>
      </c>
      <c r="D5" s="50"/>
      <c r="E5" s="51">
        <f>'ROI Worksheet (Step 1)'!$G$35</f>
        <v>650287.50769230758</v>
      </c>
      <c r="F5" s="49"/>
      <c r="G5" s="46"/>
      <c r="H5" s="46"/>
      <c r="I5" s="46"/>
      <c r="J5" s="46"/>
      <c r="K5" s="46"/>
      <c r="L5" s="46"/>
      <c r="M5" s="46"/>
      <c r="N5" s="46"/>
      <c r="O5" s="46"/>
      <c r="P5" s="46"/>
      <c r="Q5" s="46"/>
      <c r="R5" s="46"/>
      <c r="S5" s="46"/>
      <c r="T5" s="46"/>
    </row>
    <row r="6" spans="1:20" ht="25" x14ac:dyDescent="0.25">
      <c r="A6" s="43"/>
      <c r="B6" s="47"/>
      <c r="C6" s="52"/>
      <c r="D6" s="53"/>
      <c r="E6" s="53"/>
      <c r="F6" s="49"/>
      <c r="G6" s="46"/>
      <c r="H6" s="46"/>
      <c r="I6" s="46"/>
      <c r="J6" s="46"/>
      <c r="K6" s="46"/>
      <c r="L6" s="46"/>
      <c r="M6" s="46"/>
      <c r="N6" s="46"/>
      <c r="O6" s="46"/>
      <c r="P6" s="46"/>
      <c r="Q6" s="46"/>
      <c r="R6" s="46"/>
      <c r="S6" s="46"/>
      <c r="T6" s="46"/>
    </row>
    <row r="7" spans="1:20" ht="47.25" customHeight="1" x14ac:dyDescent="0.15">
      <c r="A7" s="43"/>
      <c r="B7" s="47"/>
      <c r="C7" s="40" t="s">
        <v>44</v>
      </c>
      <c r="D7" s="50"/>
      <c r="E7" s="51">
        <f>'ROI Worksheet (Step 1)'!$G$45</f>
        <v>480000.00000000041</v>
      </c>
      <c r="F7" s="49"/>
      <c r="G7" s="46"/>
      <c r="H7" s="46"/>
      <c r="I7" s="46"/>
      <c r="J7" s="46"/>
      <c r="K7" s="46"/>
      <c r="L7" s="46"/>
      <c r="M7" s="46"/>
      <c r="N7" s="46"/>
      <c r="O7" s="46"/>
      <c r="P7" s="46"/>
      <c r="Q7" s="46"/>
      <c r="R7" s="46"/>
      <c r="S7" s="46"/>
      <c r="T7" s="46"/>
    </row>
    <row r="8" spans="1:20" ht="25" x14ac:dyDescent="0.25">
      <c r="A8" s="43"/>
      <c r="B8" s="47"/>
      <c r="C8" s="52"/>
      <c r="D8" s="53"/>
      <c r="E8" s="53"/>
      <c r="F8" s="49"/>
      <c r="G8" s="46"/>
      <c r="H8" s="46"/>
      <c r="I8" s="46"/>
      <c r="J8" s="46"/>
      <c r="K8" s="46"/>
      <c r="L8" s="46"/>
      <c r="M8" s="46"/>
      <c r="N8" s="46"/>
      <c r="O8" s="46"/>
      <c r="P8" s="46"/>
      <c r="Q8" s="46"/>
      <c r="R8" s="46"/>
      <c r="S8" s="46"/>
      <c r="T8" s="46"/>
    </row>
    <row r="9" spans="1:20" ht="46.5" customHeight="1" x14ac:dyDescent="0.15">
      <c r="A9" s="43"/>
      <c r="B9" s="47"/>
      <c r="C9" s="40" t="s">
        <v>50</v>
      </c>
      <c r="D9" s="54"/>
      <c r="E9" s="55">
        <f>'ROI Worksheet (Step 1)'!$G$55</f>
        <v>960000</v>
      </c>
      <c r="F9" s="49"/>
      <c r="G9" s="46"/>
      <c r="H9" s="46"/>
      <c r="I9" s="46"/>
      <c r="J9" s="46"/>
      <c r="K9" s="46"/>
      <c r="L9" s="46"/>
      <c r="M9" s="46"/>
      <c r="N9" s="46"/>
      <c r="O9" s="46"/>
      <c r="P9" s="46"/>
      <c r="Q9" s="46"/>
      <c r="R9" s="46"/>
      <c r="S9" s="46"/>
      <c r="T9" s="46"/>
    </row>
    <row r="10" spans="1:20" ht="19" x14ac:dyDescent="0.15">
      <c r="A10" s="43"/>
      <c r="B10" s="47"/>
      <c r="C10" s="52"/>
      <c r="D10" s="56"/>
      <c r="E10" s="57"/>
      <c r="F10" s="49"/>
      <c r="G10" s="46"/>
      <c r="H10" s="46"/>
      <c r="I10" s="46"/>
      <c r="J10" s="46"/>
      <c r="K10" s="46"/>
      <c r="L10" s="46"/>
      <c r="M10" s="46"/>
      <c r="N10" s="46"/>
      <c r="O10" s="46"/>
      <c r="P10" s="46"/>
      <c r="Q10" s="46"/>
      <c r="R10" s="46"/>
      <c r="S10" s="46"/>
      <c r="T10" s="46"/>
    </row>
    <row r="11" spans="1:20" ht="25" x14ac:dyDescent="0.15">
      <c r="A11" s="43"/>
      <c r="B11" s="47"/>
      <c r="C11" s="67" t="s">
        <v>80</v>
      </c>
      <c r="D11" s="61"/>
      <c r="E11" s="50">
        <f>SUM(E5:E9)</f>
        <v>2090287.5076923079</v>
      </c>
      <c r="F11" s="49"/>
      <c r="G11" s="46"/>
      <c r="H11" s="46"/>
      <c r="I11" s="46"/>
      <c r="J11" s="46"/>
      <c r="K11" s="46"/>
      <c r="L11" s="46"/>
      <c r="M11" s="46"/>
      <c r="N11" s="46"/>
      <c r="O11" s="46"/>
      <c r="P11" s="46"/>
      <c r="Q11" s="46"/>
      <c r="R11" s="46"/>
      <c r="S11" s="46"/>
      <c r="T11" s="46"/>
    </row>
    <row r="12" spans="1:20" ht="19" x14ac:dyDescent="0.15">
      <c r="A12" s="43"/>
      <c r="B12" s="47"/>
      <c r="C12" s="52"/>
      <c r="D12" s="56"/>
      <c r="E12" s="56"/>
      <c r="F12" s="49"/>
      <c r="G12" s="46"/>
      <c r="H12" s="46"/>
      <c r="I12" s="46"/>
      <c r="J12" s="46"/>
      <c r="K12" s="46"/>
      <c r="L12" s="46"/>
      <c r="M12" s="46"/>
      <c r="N12" s="46"/>
      <c r="O12" s="46"/>
      <c r="P12" s="46"/>
      <c r="Q12" s="46"/>
      <c r="R12" s="46"/>
      <c r="S12" s="46"/>
      <c r="T12" s="46"/>
    </row>
    <row r="13" spans="1:20" ht="47.25" customHeight="1" x14ac:dyDescent="0.15">
      <c r="A13" s="43"/>
      <c r="B13" s="47"/>
      <c r="C13" s="40" t="s">
        <v>58</v>
      </c>
      <c r="D13" s="54"/>
      <c r="E13" s="55">
        <f>'ROI Worksheet (Step 1)'!$G$68</f>
        <v>290000</v>
      </c>
      <c r="F13" s="49"/>
      <c r="G13" s="46"/>
      <c r="H13" s="46"/>
      <c r="I13" s="46"/>
      <c r="J13" s="46"/>
      <c r="K13" s="46"/>
      <c r="L13" s="46"/>
      <c r="M13" s="46"/>
      <c r="N13" s="46"/>
      <c r="O13" s="46"/>
      <c r="P13" s="46"/>
      <c r="Q13" s="46"/>
      <c r="R13" s="46"/>
      <c r="S13" s="46"/>
      <c r="T13" s="46"/>
    </row>
    <row r="14" spans="1:20" ht="5.25" customHeight="1" x14ac:dyDescent="0.15">
      <c r="A14" s="43"/>
      <c r="B14" s="47"/>
      <c r="C14" s="52"/>
      <c r="D14" s="56"/>
      <c r="E14" s="57"/>
      <c r="F14" s="49"/>
      <c r="G14" s="46"/>
      <c r="H14" s="46"/>
      <c r="I14" s="46"/>
      <c r="J14" s="46"/>
      <c r="K14" s="46"/>
      <c r="L14" s="46"/>
      <c r="M14" s="46"/>
      <c r="N14" s="46"/>
      <c r="O14" s="46"/>
      <c r="P14" s="46"/>
      <c r="Q14" s="46"/>
      <c r="R14" s="46"/>
      <c r="S14" s="46"/>
      <c r="T14" s="46"/>
    </row>
    <row r="15" spans="1:20" ht="19" x14ac:dyDescent="0.15">
      <c r="A15" s="43"/>
      <c r="B15" s="47"/>
      <c r="C15" s="52"/>
      <c r="D15" s="56"/>
      <c r="E15" s="57"/>
      <c r="F15" s="49"/>
      <c r="G15" s="46"/>
      <c r="H15" s="46"/>
      <c r="I15" s="46"/>
      <c r="J15" s="46"/>
      <c r="K15" s="46"/>
      <c r="L15" s="46"/>
      <c r="M15" s="46"/>
      <c r="N15" s="46"/>
      <c r="O15" s="46"/>
      <c r="P15" s="46"/>
      <c r="Q15" s="46"/>
      <c r="R15" s="46"/>
      <c r="S15" s="46"/>
      <c r="T15" s="46"/>
    </row>
    <row r="16" spans="1:20" ht="46.5" customHeight="1" x14ac:dyDescent="0.15">
      <c r="A16" s="43"/>
      <c r="B16" s="47"/>
      <c r="C16" s="67" t="s">
        <v>81</v>
      </c>
      <c r="D16" s="61"/>
      <c r="E16" s="54">
        <f>SUM(E5:E9)-E13</f>
        <v>1800287.5076923079</v>
      </c>
      <c r="F16" s="49"/>
      <c r="G16" s="46"/>
      <c r="H16" s="46"/>
      <c r="I16" s="46"/>
      <c r="J16" s="46"/>
      <c r="K16" s="46"/>
      <c r="L16" s="46"/>
      <c r="M16" s="46"/>
      <c r="N16" s="46"/>
      <c r="O16" s="46"/>
      <c r="P16" s="46"/>
      <c r="Q16" s="46"/>
      <c r="R16" s="46"/>
      <c r="S16" s="46"/>
      <c r="T16" s="46"/>
    </row>
    <row r="17" spans="1:20" ht="13" x14ac:dyDescent="0.15">
      <c r="A17" s="46"/>
      <c r="B17" s="49"/>
      <c r="C17" s="49"/>
      <c r="D17" s="49"/>
      <c r="E17" s="49"/>
      <c r="F17" s="49"/>
      <c r="G17" s="46"/>
      <c r="H17" s="46"/>
      <c r="I17" s="46"/>
      <c r="J17" s="46"/>
      <c r="K17" s="46"/>
      <c r="L17" s="46"/>
      <c r="M17" s="46"/>
      <c r="N17" s="46"/>
      <c r="O17" s="46"/>
      <c r="P17" s="46"/>
      <c r="Q17" s="46"/>
      <c r="R17" s="46"/>
      <c r="S17" s="46"/>
      <c r="T17" s="46"/>
    </row>
    <row r="18" spans="1:20" ht="13" x14ac:dyDescent="0.15">
      <c r="A18" s="46"/>
      <c r="B18" s="46"/>
      <c r="C18" s="46"/>
      <c r="D18" s="46"/>
      <c r="E18" s="46"/>
      <c r="F18" s="46"/>
      <c r="G18" s="46"/>
      <c r="H18" s="46"/>
      <c r="I18" s="46"/>
      <c r="J18" s="46"/>
      <c r="K18" s="46"/>
      <c r="L18" s="46"/>
      <c r="M18" s="46"/>
      <c r="N18" s="46"/>
      <c r="O18" s="46"/>
      <c r="P18" s="46"/>
      <c r="Q18" s="46"/>
      <c r="R18" s="46"/>
      <c r="S18" s="46"/>
      <c r="T18" s="46"/>
    </row>
    <row r="19" spans="1:20" ht="13" x14ac:dyDescent="0.15">
      <c r="A19" s="46"/>
      <c r="B19" s="46"/>
      <c r="C19" s="46"/>
      <c r="D19" s="46"/>
      <c r="E19" s="46"/>
      <c r="F19" s="46"/>
      <c r="G19" s="46"/>
      <c r="H19" s="46"/>
      <c r="I19" s="46"/>
      <c r="J19" s="46"/>
      <c r="K19" s="46"/>
      <c r="L19" s="46"/>
      <c r="M19" s="46"/>
      <c r="N19" s="46"/>
      <c r="O19" s="46"/>
      <c r="P19" s="46"/>
      <c r="Q19" s="46"/>
      <c r="R19" s="46"/>
      <c r="S19" s="46"/>
      <c r="T19" s="46"/>
    </row>
    <row r="20" spans="1:20" ht="13" x14ac:dyDescent="0.15">
      <c r="A20" s="46"/>
      <c r="B20" s="46"/>
      <c r="C20" s="58" t="str">
        <f ca="1">"© Matchstic " &amp; TEXT(TODAY(), "yyyy")</f>
        <v>© Matchstic 2025</v>
      </c>
      <c r="D20" s="46"/>
      <c r="E20" s="46"/>
      <c r="F20" s="46"/>
      <c r="G20" s="46"/>
      <c r="H20" s="46"/>
      <c r="I20" s="46"/>
      <c r="J20" s="46"/>
      <c r="K20" s="46"/>
      <c r="L20" s="46"/>
      <c r="M20" s="46"/>
      <c r="N20" s="46"/>
      <c r="O20" s="46"/>
      <c r="P20" s="46"/>
      <c r="Q20" s="46"/>
      <c r="R20" s="46"/>
      <c r="S20" s="46"/>
      <c r="T20" s="46"/>
    </row>
    <row r="21" spans="1:20" ht="13" x14ac:dyDescent="0.15">
      <c r="A21" s="46"/>
      <c r="B21" s="46"/>
      <c r="C21" s="46"/>
      <c r="D21" s="46"/>
      <c r="E21" s="46"/>
      <c r="F21" s="46"/>
      <c r="G21" s="46"/>
      <c r="H21" s="46"/>
      <c r="I21" s="46"/>
      <c r="J21" s="46"/>
      <c r="K21" s="46"/>
      <c r="L21" s="46"/>
      <c r="M21" s="46"/>
      <c r="N21" s="46"/>
      <c r="O21" s="46"/>
      <c r="P21" s="46"/>
      <c r="Q21" s="46"/>
      <c r="R21" s="46"/>
      <c r="S21" s="46"/>
      <c r="T21" s="46"/>
    </row>
    <row r="22" spans="1:20" ht="13" x14ac:dyDescent="0.15">
      <c r="A22" s="46"/>
      <c r="B22" s="46"/>
      <c r="C22" s="46"/>
      <c r="D22" s="46"/>
      <c r="E22" s="46"/>
      <c r="F22" s="46"/>
      <c r="G22" s="46"/>
      <c r="H22" s="46"/>
      <c r="I22" s="46"/>
      <c r="J22" s="46"/>
      <c r="K22" s="46"/>
      <c r="L22" s="46"/>
      <c r="M22" s="46"/>
      <c r="N22" s="46"/>
      <c r="O22" s="46"/>
      <c r="P22" s="46"/>
      <c r="Q22" s="46"/>
      <c r="R22" s="46"/>
      <c r="S22" s="46"/>
      <c r="T22" s="46"/>
    </row>
    <row r="23" spans="1:20" ht="13" x14ac:dyDescent="0.15">
      <c r="A23" s="46"/>
      <c r="B23" s="46"/>
      <c r="C23" s="46"/>
      <c r="D23" s="46"/>
      <c r="E23" s="46"/>
      <c r="F23" s="46"/>
      <c r="G23" s="46"/>
      <c r="H23" s="46"/>
      <c r="I23" s="46"/>
      <c r="J23" s="46"/>
      <c r="K23" s="46"/>
      <c r="L23" s="46"/>
      <c r="M23" s="46"/>
      <c r="N23" s="46"/>
      <c r="O23" s="46"/>
      <c r="P23" s="46"/>
      <c r="Q23" s="46"/>
      <c r="R23" s="46"/>
      <c r="S23" s="46"/>
      <c r="T23" s="46"/>
    </row>
    <row r="24" spans="1:20" ht="13" x14ac:dyDescent="0.15">
      <c r="A24" s="46"/>
      <c r="B24" s="46"/>
      <c r="C24" s="68" t="s">
        <v>10</v>
      </c>
      <c r="D24" s="61"/>
      <c r="E24" s="61"/>
      <c r="F24" s="59"/>
      <c r="G24" s="59"/>
      <c r="H24" s="46"/>
      <c r="I24" s="46"/>
      <c r="J24" s="46"/>
      <c r="K24" s="46"/>
      <c r="L24" s="46"/>
      <c r="M24" s="46"/>
      <c r="N24" s="46"/>
      <c r="O24" s="46"/>
      <c r="P24" s="46"/>
      <c r="Q24" s="46"/>
      <c r="R24" s="46"/>
      <c r="S24" s="46"/>
      <c r="T24" s="46"/>
    </row>
    <row r="25" spans="1:20" ht="13" x14ac:dyDescent="0.15">
      <c r="A25" s="46"/>
      <c r="B25" s="46"/>
      <c r="C25" s="59"/>
      <c r="D25" s="59"/>
      <c r="E25" s="59"/>
      <c r="F25" s="59"/>
      <c r="G25" s="59"/>
      <c r="H25" s="46"/>
      <c r="I25" s="46"/>
      <c r="J25" s="46"/>
      <c r="K25" s="46"/>
      <c r="L25" s="46"/>
      <c r="M25" s="46"/>
      <c r="N25" s="46"/>
      <c r="O25" s="46"/>
      <c r="P25" s="46"/>
      <c r="Q25" s="46"/>
      <c r="R25" s="46"/>
      <c r="S25" s="46"/>
      <c r="T25" s="46"/>
    </row>
    <row r="26" spans="1:20" ht="13" x14ac:dyDescent="0.15">
      <c r="A26" s="46"/>
      <c r="B26" s="46"/>
      <c r="C26" s="59"/>
      <c r="D26" s="59"/>
      <c r="E26" s="59"/>
      <c r="F26" s="59"/>
      <c r="G26" s="59"/>
      <c r="H26" s="46"/>
      <c r="I26" s="46"/>
      <c r="J26" s="46"/>
      <c r="K26" s="46"/>
      <c r="L26" s="46"/>
      <c r="M26" s="46"/>
      <c r="N26" s="46"/>
      <c r="O26" s="46"/>
      <c r="P26" s="46"/>
      <c r="Q26" s="46"/>
      <c r="R26" s="46"/>
      <c r="S26" s="46"/>
      <c r="T26" s="46"/>
    </row>
    <row r="27" spans="1:20" ht="13" x14ac:dyDescent="0.15">
      <c r="A27" s="46"/>
      <c r="B27" s="46"/>
      <c r="C27" s="59"/>
      <c r="D27" s="59"/>
      <c r="E27" s="59"/>
      <c r="F27" s="59"/>
      <c r="G27" s="59"/>
      <c r="H27" s="46"/>
      <c r="I27" s="46"/>
      <c r="J27" s="46"/>
      <c r="K27" s="46"/>
      <c r="L27" s="46"/>
      <c r="M27" s="46"/>
      <c r="N27" s="46"/>
      <c r="O27" s="46"/>
      <c r="P27" s="46"/>
      <c r="Q27" s="46"/>
      <c r="R27" s="46"/>
      <c r="S27" s="46"/>
      <c r="T27" s="46"/>
    </row>
    <row r="28" spans="1:20" ht="13" x14ac:dyDescent="0.15">
      <c r="A28" s="46"/>
      <c r="B28" s="46"/>
      <c r="C28" s="59"/>
      <c r="D28" s="59"/>
      <c r="E28" s="59"/>
      <c r="F28" s="59"/>
      <c r="G28" s="59"/>
      <c r="H28" s="46"/>
      <c r="I28" s="46"/>
      <c r="J28" s="46"/>
      <c r="K28" s="46"/>
      <c r="L28" s="46"/>
      <c r="M28" s="46"/>
      <c r="N28" s="46"/>
      <c r="O28" s="46"/>
      <c r="P28" s="46"/>
      <c r="Q28" s="46"/>
      <c r="R28" s="46"/>
      <c r="S28" s="46"/>
      <c r="T28" s="46"/>
    </row>
    <row r="29" spans="1:20" ht="13" x14ac:dyDescent="0.15">
      <c r="A29" s="46"/>
      <c r="B29" s="46"/>
      <c r="C29" s="59"/>
      <c r="D29" s="59"/>
      <c r="E29" s="59"/>
      <c r="F29" s="59"/>
      <c r="G29" s="59"/>
      <c r="H29" s="46"/>
      <c r="I29" s="46"/>
      <c r="J29" s="46"/>
      <c r="K29" s="46"/>
      <c r="L29" s="46"/>
      <c r="M29" s="46"/>
      <c r="N29" s="46"/>
      <c r="O29" s="46"/>
      <c r="P29" s="46"/>
      <c r="Q29" s="46"/>
      <c r="R29" s="46"/>
      <c r="S29" s="46"/>
      <c r="T29" s="46"/>
    </row>
    <row r="30" spans="1:20" ht="13" x14ac:dyDescent="0.15">
      <c r="A30" s="46"/>
      <c r="B30" s="46"/>
      <c r="C30" s="59"/>
      <c r="D30" s="59"/>
      <c r="E30" s="59"/>
      <c r="F30" s="59"/>
      <c r="G30" s="59"/>
      <c r="H30" s="46"/>
      <c r="I30" s="46"/>
      <c r="J30" s="46"/>
      <c r="K30" s="46"/>
      <c r="L30" s="46"/>
      <c r="M30" s="46"/>
      <c r="N30" s="46"/>
      <c r="O30" s="46"/>
      <c r="P30" s="46"/>
      <c r="Q30" s="46"/>
      <c r="R30" s="46"/>
      <c r="S30" s="46"/>
      <c r="T30" s="46"/>
    </row>
    <row r="31" spans="1:20" ht="13" x14ac:dyDescent="0.15">
      <c r="A31" s="46"/>
      <c r="B31" s="46"/>
      <c r="C31" s="59"/>
      <c r="D31" s="59"/>
      <c r="E31" s="59"/>
      <c r="F31" s="59"/>
      <c r="G31" s="59"/>
      <c r="H31" s="46"/>
      <c r="I31" s="46"/>
      <c r="J31" s="46"/>
      <c r="K31" s="46"/>
      <c r="L31" s="46"/>
      <c r="M31" s="46"/>
      <c r="N31" s="46"/>
      <c r="O31" s="46"/>
      <c r="P31" s="46"/>
      <c r="Q31" s="46"/>
      <c r="R31" s="46"/>
      <c r="S31" s="46"/>
      <c r="T31" s="46"/>
    </row>
    <row r="32" spans="1:20" ht="13" x14ac:dyDescent="0.15">
      <c r="A32" s="46"/>
      <c r="B32" s="46"/>
      <c r="C32" s="59"/>
      <c r="D32" s="59"/>
      <c r="E32" s="59"/>
      <c r="F32" s="59"/>
      <c r="G32" s="59"/>
      <c r="H32" s="46"/>
      <c r="I32" s="46"/>
      <c r="J32" s="46"/>
      <c r="K32" s="46"/>
      <c r="L32" s="46"/>
      <c r="M32" s="46"/>
      <c r="N32" s="46"/>
      <c r="O32" s="46"/>
      <c r="P32" s="46"/>
      <c r="Q32" s="46"/>
      <c r="R32" s="46"/>
      <c r="S32" s="46"/>
      <c r="T32" s="46"/>
    </row>
    <row r="33" spans="1:20" ht="13" x14ac:dyDescent="0.15">
      <c r="A33" s="46"/>
      <c r="B33" s="46"/>
      <c r="C33" s="59"/>
      <c r="D33" s="59"/>
      <c r="E33" s="59"/>
      <c r="F33" s="59"/>
      <c r="G33" s="59"/>
      <c r="H33" s="46"/>
      <c r="I33" s="46"/>
      <c r="J33" s="46"/>
      <c r="K33" s="46"/>
      <c r="L33" s="46"/>
      <c r="M33" s="46"/>
      <c r="N33" s="46"/>
      <c r="O33" s="46"/>
      <c r="P33" s="46"/>
      <c r="Q33" s="46"/>
      <c r="R33" s="46"/>
      <c r="S33" s="46"/>
      <c r="T33" s="46"/>
    </row>
    <row r="34" spans="1:20" ht="13" x14ac:dyDescent="0.15">
      <c r="A34" s="46"/>
      <c r="B34" s="46"/>
      <c r="C34" s="59"/>
      <c r="D34" s="59"/>
      <c r="E34" s="59"/>
      <c r="F34" s="59"/>
      <c r="G34" s="59"/>
      <c r="H34" s="46"/>
      <c r="I34" s="46"/>
      <c r="J34" s="46"/>
      <c r="K34" s="46"/>
      <c r="L34" s="46"/>
      <c r="M34" s="46"/>
      <c r="N34" s="46"/>
      <c r="O34" s="46"/>
      <c r="P34" s="46"/>
      <c r="Q34" s="46"/>
      <c r="R34" s="46"/>
      <c r="S34" s="46"/>
      <c r="T34" s="46"/>
    </row>
    <row r="35" spans="1:20" ht="13" x14ac:dyDescent="0.15">
      <c r="A35" s="46"/>
      <c r="B35" s="46"/>
      <c r="C35" s="59"/>
      <c r="D35" s="59"/>
      <c r="E35" s="59"/>
      <c r="F35" s="59"/>
      <c r="G35" s="59"/>
      <c r="H35" s="46"/>
      <c r="I35" s="46"/>
      <c r="J35" s="46"/>
      <c r="K35" s="46"/>
      <c r="L35" s="46"/>
      <c r="M35" s="46"/>
      <c r="N35" s="46"/>
      <c r="O35" s="46"/>
      <c r="P35" s="46"/>
      <c r="Q35" s="46"/>
      <c r="R35" s="46"/>
      <c r="S35" s="46"/>
      <c r="T35" s="46"/>
    </row>
    <row r="36" spans="1:20" ht="13" x14ac:dyDescent="0.15">
      <c r="A36" s="46"/>
      <c r="B36" s="46"/>
      <c r="C36" s="59"/>
      <c r="D36" s="59"/>
      <c r="E36" s="59"/>
      <c r="F36" s="59"/>
      <c r="G36" s="59"/>
      <c r="H36" s="46"/>
      <c r="I36" s="46"/>
      <c r="J36" s="46"/>
      <c r="K36" s="46"/>
      <c r="L36" s="46"/>
      <c r="M36" s="46"/>
      <c r="N36" s="46"/>
      <c r="O36" s="46"/>
      <c r="P36" s="46"/>
      <c r="Q36" s="46"/>
      <c r="R36" s="46"/>
      <c r="S36" s="46"/>
      <c r="T36" s="46"/>
    </row>
    <row r="37" spans="1:20" ht="13" x14ac:dyDescent="0.15">
      <c r="A37" s="46"/>
      <c r="B37" s="46"/>
      <c r="C37" s="46"/>
      <c r="D37" s="46"/>
      <c r="E37" s="46"/>
      <c r="F37" s="46"/>
      <c r="G37" s="46"/>
      <c r="H37" s="46"/>
      <c r="I37" s="46"/>
      <c r="J37" s="46"/>
      <c r="K37" s="46"/>
      <c r="L37" s="46"/>
      <c r="M37" s="46"/>
      <c r="N37" s="46"/>
      <c r="O37" s="46"/>
      <c r="P37" s="46"/>
      <c r="Q37" s="46"/>
      <c r="R37" s="46"/>
      <c r="S37" s="46"/>
      <c r="T37" s="46"/>
    </row>
    <row r="38" spans="1:20" ht="13" x14ac:dyDescent="0.15">
      <c r="A38" s="46"/>
      <c r="B38" s="46"/>
      <c r="C38" s="46"/>
      <c r="D38" s="46"/>
      <c r="E38" s="46"/>
      <c r="F38" s="46"/>
      <c r="G38" s="46"/>
      <c r="H38" s="46"/>
      <c r="I38" s="46"/>
      <c r="J38" s="46"/>
      <c r="K38" s="46"/>
      <c r="L38" s="46"/>
      <c r="M38" s="46"/>
      <c r="N38" s="46"/>
      <c r="O38" s="46"/>
      <c r="P38" s="46"/>
      <c r="Q38" s="46"/>
      <c r="R38" s="46"/>
      <c r="S38" s="46"/>
      <c r="T38" s="46"/>
    </row>
    <row r="39" spans="1:20" ht="13" x14ac:dyDescent="0.15">
      <c r="A39" s="46"/>
      <c r="B39" s="46"/>
      <c r="C39" s="46"/>
      <c r="D39" s="46"/>
      <c r="E39" s="46"/>
      <c r="F39" s="46"/>
      <c r="G39" s="46"/>
      <c r="H39" s="46"/>
      <c r="I39" s="46"/>
      <c r="J39" s="46"/>
      <c r="K39" s="46"/>
      <c r="L39" s="46"/>
      <c r="M39" s="46"/>
      <c r="N39" s="46"/>
      <c r="O39" s="46"/>
      <c r="P39" s="46"/>
      <c r="Q39" s="46"/>
      <c r="R39" s="46"/>
      <c r="S39" s="46"/>
      <c r="T39" s="46"/>
    </row>
    <row r="40" spans="1:20" ht="13" x14ac:dyDescent="0.15">
      <c r="A40" s="46"/>
      <c r="B40" s="46"/>
      <c r="C40" s="46"/>
      <c r="D40" s="46"/>
      <c r="E40" s="46"/>
      <c r="F40" s="46"/>
      <c r="G40" s="46"/>
      <c r="H40" s="46"/>
      <c r="I40" s="46"/>
      <c r="J40" s="46"/>
      <c r="K40" s="46"/>
      <c r="L40" s="46"/>
      <c r="M40" s="46"/>
      <c r="N40" s="46"/>
      <c r="O40" s="46"/>
      <c r="P40" s="46"/>
      <c r="Q40" s="46"/>
      <c r="R40" s="46"/>
      <c r="S40" s="46"/>
      <c r="T40" s="46"/>
    </row>
    <row r="41" spans="1:20" ht="13" x14ac:dyDescent="0.15">
      <c r="A41" s="46"/>
      <c r="B41" s="46"/>
      <c r="C41" s="46"/>
      <c r="D41" s="46"/>
      <c r="E41" s="46"/>
      <c r="F41" s="46"/>
      <c r="G41" s="46"/>
      <c r="H41" s="46"/>
      <c r="I41" s="46"/>
      <c r="J41" s="46"/>
      <c r="K41" s="46"/>
      <c r="L41" s="46"/>
      <c r="M41" s="46"/>
      <c r="N41" s="46"/>
      <c r="O41" s="46"/>
      <c r="P41" s="46"/>
      <c r="Q41" s="46"/>
      <c r="R41" s="46"/>
      <c r="S41" s="46"/>
      <c r="T41" s="46"/>
    </row>
    <row r="42" spans="1:20" ht="13" x14ac:dyDescent="0.15">
      <c r="A42" s="46"/>
      <c r="B42" s="46"/>
      <c r="C42" s="46"/>
      <c r="D42" s="46"/>
      <c r="E42" s="46"/>
      <c r="F42" s="46"/>
      <c r="G42" s="46"/>
      <c r="H42" s="46"/>
      <c r="I42" s="46"/>
      <c r="J42" s="46"/>
      <c r="K42" s="46"/>
      <c r="L42" s="46"/>
      <c r="M42" s="46"/>
      <c r="N42" s="46"/>
      <c r="O42" s="46"/>
      <c r="P42" s="46"/>
      <c r="Q42" s="46"/>
      <c r="R42" s="46"/>
      <c r="S42" s="46"/>
      <c r="T42" s="46"/>
    </row>
    <row r="43" spans="1:20" ht="13" x14ac:dyDescent="0.15">
      <c r="A43" s="46"/>
      <c r="B43" s="46"/>
      <c r="C43" s="46"/>
      <c r="D43" s="46"/>
      <c r="E43" s="46"/>
      <c r="F43" s="46"/>
      <c r="G43" s="46"/>
      <c r="H43" s="46"/>
      <c r="I43" s="46"/>
      <c r="J43" s="46"/>
      <c r="K43" s="46"/>
      <c r="L43" s="46"/>
      <c r="M43" s="46"/>
      <c r="N43" s="46"/>
      <c r="O43" s="46"/>
      <c r="P43" s="46"/>
      <c r="Q43" s="46"/>
      <c r="R43" s="46"/>
      <c r="S43" s="46"/>
      <c r="T43" s="46"/>
    </row>
    <row r="44" spans="1:20" ht="13" x14ac:dyDescent="0.15">
      <c r="A44" s="46"/>
      <c r="B44" s="46"/>
      <c r="C44" s="46"/>
      <c r="D44" s="46"/>
      <c r="E44" s="46"/>
      <c r="F44" s="46"/>
      <c r="G44" s="46"/>
      <c r="H44" s="46"/>
      <c r="I44" s="46"/>
      <c r="J44" s="46"/>
      <c r="K44" s="46"/>
      <c r="L44" s="46"/>
      <c r="M44" s="46"/>
      <c r="N44" s="46"/>
      <c r="O44" s="46"/>
      <c r="P44" s="46"/>
      <c r="Q44" s="46"/>
      <c r="R44" s="46"/>
      <c r="S44" s="46"/>
      <c r="T44" s="46"/>
    </row>
    <row r="45" spans="1:20" ht="13" x14ac:dyDescent="0.15">
      <c r="A45" s="46"/>
      <c r="B45" s="46"/>
      <c r="C45" s="46"/>
      <c r="D45" s="46"/>
      <c r="E45" s="46"/>
      <c r="F45" s="46"/>
      <c r="G45" s="46"/>
      <c r="H45" s="46"/>
      <c r="I45" s="46"/>
      <c r="J45" s="46"/>
      <c r="K45" s="46"/>
      <c r="L45" s="46"/>
      <c r="M45" s="46"/>
      <c r="N45" s="46"/>
      <c r="O45" s="46"/>
      <c r="P45" s="46"/>
      <c r="Q45" s="46"/>
      <c r="R45" s="46"/>
      <c r="S45" s="46"/>
      <c r="T45" s="46"/>
    </row>
    <row r="46" spans="1:20" ht="13" x14ac:dyDescent="0.15">
      <c r="A46" s="46"/>
      <c r="B46" s="46"/>
      <c r="C46" s="46"/>
      <c r="D46" s="46"/>
      <c r="E46" s="46"/>
      <c r="F46" s="46"/>
      <c r="G46" s="46"/>
      <c r="H46" s="46"/>
      <c r="I46" s="46"/>
      <c r="J46" s="46"/>
      <c r="K46" s="46"/>
      <c r="L46" s="46"/>
      <c r="M46" s="46"/>
      <c r="N46" s="46"/>
      <c r="O46" s="46"/>
      <c r="P46" s="46"/>
      <c r="Q46" s="46"/>
      <c r="R46" s="46"/>
      <c r="S46" s="46"/>
      <c r="T46" s="46"/>
    </row>
    <row r="47" spans="1:20" ht="13" x14ac:dyDescent="0.15">
      <c r="A47" s="46"/>
      <c r="B47" s="46"/>
      <c r="C47" s="46"/>
      <c r="D47" s="46"/>
      <c r="E47" s="46"/>
      <c r="F47" s="46"/>
      <c r="G47" s="46"/>
      <c r="H47" s="46"/>
      <c r="I47" s="46"/>
      <c r="J47" s="46"/>
      <c r="K47" s="46"/>
      <c r="L47" s="46"/>
      <c r="M47" s="46"/>
      <c r="N47" s="46"/>
      <c r="O47" s="46"/>
      <c r="P47" s="46"/>
      <c r="Q47" s="46"/>
      <c r="R47" s="46"/>
      <c r="S47" s="46"/>
      <c r="T47" s="46"/>
    </row>
  </sheetData>
  <mergeCells count="4">
    <mergeCell ref="B2:F2"/>
    <mergeCell ref="C11:D11"/>
    <mergeCell ref="C16:D16"/>
    <mergeCell ref="C24:E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Instructions (Start Here) </vt:lpstr>
      <vt:lpstr>ROI Worksheet (Step 1)</vt:lpstr>
      <vt:lpstr>Hiring Expenses Worksheet (opti</vt:lpstr>
      <vt:lpstr>Employee Branding ROI Summary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Jay Holden</cp:lastModifiedBy>
  <dcterms:modified xsi:type="dcterms:W3CDTF">2025-04-25T17:12:54Z</dcterms:modified>
</cp:coreProperties>
</file>